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brenda_silva_usashooting_org/Documents/"/>
    </mc:Choice>
  </mc:AlternateContent>
  <xr:revisionPtr revIDLastSave="99" documentId="8_{6B6B2EBA-442D-4766-8F49-F590C4AA9201}" xr6:coauthVersionLast="47" xr6:coauthVersionMax="47" xr10:uidLastSave="{0BA58AB4-AF80-42E0-8EAE-B9581E0AE7B4}"/>
  <bookViews>
    <workbookView xWindow="-110" yWindow="-110" windowWidth="19420" windowHeight="10420" xr2:uid="{00000000-000D-0000-FFFF-FFFF00000000}"/>
  </bookViews>
  <sheets>
    <sheet name="Ranking" sheetId="4" r:id="rId1"/>
    <sheet name="Conta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6" i="4" l="1"/>
  <c r="S86" i="4" a="1"/>
  <c r="S86" i="4" s="1"/>
  <c r="T84" i="4"/>
  <c r="S84" i="4" a="1"/>
  <c r="S84" i="4" s="1"/>
  <c r="X57" i="4"/>
  <c r="W57" i="4" a="1"/>
  <c r="W57" i="4" s="1"/>
  <c r="R98" i="4"/>
  <c r="Q98" i="4" a="1"/>
  <c r="Q98" i="4" s="1"/>
  <c r="X61" i="4"/>
  <c r="W61" i="4" a="1"/>
  <c r="W61" i="4" s="1"/>
  <c r="H39" i="4"/>
  <c r="U10" i="4"/>
  <c r="T10" i="4" a="1"/>
  <c r="T10" i="4" s="1"/>
  <c r="N30" i="4"/>
  <c r="M30" i="4" a="1"/>
  <c r="M30" i="4" s="1"/>
  <c r="N29" i="4"/>
  <c r="N31" i="4"/>
  <c r="T13" i="4" a="1"/>
  <c r="T13" i="4" s="1"/>
  <c r="T12" i="4" a="1"/>
  <c r="T12" i="4" s="1"/>
  <c r="W70" i="4" a="1"/>
  <c r="W70" i="4" s="1"/>
  <c r="W69" i="4" a="1"/>
  <c r="W69" i="4" s="1"/>
  <c r="W68" i="4" a="1"/>
  <c r="W68" i="4" s="1"/>
  <c r="W67" i="4" a="1"/>
  <c r="W67" i="4" s="1"/>
  <c r="W66" i="4" a="1"/>
  <c r="W66" i="4" s="1"/>
  <c r="W65" i="4" a="1"/>
  <c r="W65" i="4" s="1"/>
  <c r="W64" i="4" a="1"/>
  <c r="W64" i="4" s="1"/>
  <c r="W63" i="4" a="1"/>
  <c r="W63" i="4" s="1"/>
  <c r="S92" i="4" a="1"/>
  <c r="S92" i="4" s="1"/>
  <c r="S91" i="4" a="1"/>
  <c r="S91" i="4" s="1"/>
  <c r="S90" i="4" a="1"/>
  <c r="S90" i="4" s="1"/>
  <c r="N32" i="4"/>
  <c r="M32" i="4" a="1"/>
  <c r="M32" i="4" s="1"/>
  <c r="M34" i="4" a="1"/>
  <c r="M34" i="4" s="1"/>
  <c r="M33" i="4" a="1"/>
  <c r="M33" i="4" s="1"/>
  <c r="T92" i="4"/>
  <c r="Q74" i="4" a="1"/>
  <c r="Q74" i="4" s="1"/>
  <c r="R74" i="4"/>
  <c r="S87" i="4" a="1"/>
  <c r="S87" i="4" s="1"/>
  <c r="N106" i="4" a="1"/>
  <c r="N106" i="4" s="1"/>
  <c r="O106" i="4"/>
  <c r="X67" i="4"/>
  <c r="X69" i="4"/>
  <c r="X70" i="4"/>
  <c r="Q78" i="4" l="1" a="1"/>
  <c r="Q78" i="4" s="1"/>
  <c r="Q77" i="4" a="1"/>
  <c r="Q77" i="4" s="1"/>
  <c r="R79" i="4"/>
  <c r="Q79" i="4" a="1"/>
  <c r="Q79" i="4" s="1"/>
  <c r="J24" i="4" a="1"/>
  <c r="J24" i="4" s="1"/>
  <c r="J25" i="4" a="1"/>
  <c r="J25" i="4" s="1"/>
  <c r="T17" i="4" a="1"/>
  <c r="T17" i="4" s="1"/>
  <c r="T9" i="4" a="1"/>
  <c r="T9" i="4" s="1"/>
  <c r="U13" i="4"/>
  <c r="U12" i="4"/>
  <c r="X64" i="4"/>
  <c r="X59" i="4"/>
  <c r="T6" i="4" a="1"/>
  <c r="T6" i="4" s="1"/>
  <c r="U6" i="4"/>
  <c r="T11" i="4" a="1"/>
  <c r="T11" i="4" s="1"/>
  <c r="U11" i="4"/>
  <c r="T14" i="4" a="1"/>
  <c r="T14" i="4" s="1"/>
  <c r="U14" i="4"/>
  <c r="T7" i="4" a="1"/>
  <c r="T7" i="4" s="1"/>
  <c r="U7" i="4"/>
  <c r="T8" i="4" a="1"/>
  <c r="T8" i="4" s="1"/>
  <c r="U8" i="4"/>
  <c r="T15" i="4" a="1"/>
  <c r="T15" i="4" s="1"/>
  <c r="U15" i="4"/>
  <c r="T16" i="4" a="1"/>
  <c r="T16" i="4" s="1"/>
  <c r="U16" i="4"/>
  <c r="T18" i="4" a="1"/>
  <c r="T18" i="4" s="1"/>
  <c r="U18" i="4"/>
  <c r="U17" i="4"/>
  <c r="U9" i="4"/>
  <c r="O109" i="4"/>
  <c r="O108" i="4"/>
  <c r="N108" i="4" a="1"/>
  <c r="N108" i="4" s="1"/>
  <c r="R101" i="4"/>
  <c r="R99" i="4"/>
  <c r="R97" i="4"/>
  <c r="T91" i="4"/>
  <c r="S88" i="4" a="1"/>
  <c r="S88" i="4" s="1"/>
  <c r="X62" i="4"/>
  <c r="X66" i="4"/>
  <c r="X65" i="4"/>
  <c r="X68" i="4"/>
  <c r="X63" i="4"/>
  <c r="W60" i="4"/>
  <c r="N33" i="4"/>
  <c r="N34" i="4"/>
  <c r="X60" i="4"/>
  <c r="Q97" i="4" a="1"/>
  <c r="Q97" i="4" s="1"/>
  <c r="R78" i="4"/>
  <c r="H40" i="4"/>
  <c r="R100" i="4"/>
  <c r="Q100" i="4" a="1"/>
  <c r="Q100" i="4" s="1"/>
  <c r="N35" i="4"/>
  <c r="M35" i="4" a="1"/>
  <c r="M35" i="4" s="1"/>
  <c r="M31" i="4" a="1"/>
  <c r="M31" i="4" s="1"/>
  <c r="K23" i="4" l="1"/>
  <c r="J23" i="4" a="1"/>
  <c r="J23" i="4" s="1"/>
  <c r="R77" i="4"/>
  <c r="R76" i="4"/>
  <c r="R80" i="4"/>
  <c r="R75" i="4"/>
  <c r="K25" i="4" l="1"/>
  <c r="K24" i="4"/>
  <c r="W62" i="4" l="1" a="1"/>
  <c r="W62" i="4" s="1"/>
  <c r="S89" i="4" a="1"/>
  <c r="S89" i="4" s="1"/>
  <c r="Q80" i="4" a="1"/>
  <c r="Q80" i="4" s="1"/>
  <c r="G39" i="4" a="1"/>
  <c r="G39" i="4" s="1"/>
  <c r="N107" i="4" a="1"/>
  <c r="N107" i="4" s="1"/>
  <c r="W54" i="4" a="1"/>
  <c r="W54" i="4" s="1"/>
  <c r="R96" i="4" l="1"/>
  <c r="Q96" i="4" a="1"/>
  <c r="Q96" i="4" s="1"/>
  <c r="T90" i="4"/>
  <c r="T87" i="4"/>
  <c r="T89" i="4"/>
  <c r="S85" i="4" a="1"/>
  <c r="S85" i="4" s="1"/>
  <c r="T85" i="4"/>
  <c r="Q76" i="4" a="1"/>
  <c r="Q76" i="4" s="1"/>
  <c r="Q75" i="4" a="1"/>
  <c r="Q75" i="4" s="1"/>
  <c r="W58" i="4" a="1"/>
  <c r="W58" i="4" s="1"/>
  <c r="W59" i="4" a="1"/>
  <c r="W59" i="4" s="1"/>
  <c r="W56" i="4" a="1"/>
  <c r="W56" i="4" s="1"/>
  <c r="X55" i="4"/>
  <c r="W55" i="4" a="1"/>
  <c r="W55" i="4" s="1"/>
  <c r="X54" i="4"/>
  <c r="J50" i="4"/>
  <c r="I50" i="4" a="1"/>
  <c r="I50" i="4" s="1"/>
  <c r="F46" i="4"/>
  <c r="E46" i="4" a="1"/>
  <c r="E46" i="4" s="1"/>
  <c r="M29" i="4" a="1"/>
  <c r="M29" i="4" s="1"/>
  <c r="X58" i="4" l="1"/>
  <c r="X5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<sst xmlns="http://schemas.openxmlformats.org/spreadsheetml/2006/main" count="379" uniqueCount="177">
  <si>
    <t xml:space="preserve">Name </t>
  </si>
  <si>
    <t xml:space="preserve">Taylor </t>
  </si>
  <si>
    <t>Farmer</t>
  </si>
  <si>
    <t>McKenna</t>
  </si>
  <si>
    <t>Geer</t>
  </si>
  <si>
    <t>Madison</t>
  </si>
  <si>
    <t>Champion</t>
  </si>
  <si>
    <t xml:space="preserve">YanXiao </t>
  </si>
  <si>
    <t>Gong</t>
  </si>
  <si>
    <t>Josue</t>
  </si>
  <si>
    <t>Lopez</t>
  </si>
  <si>
    <t>Marco</t>
  </si>
  <si>
    <t>De La Rosa</t>
  </si>
  <si>
    <t>Mike</t>
  </si>
  <si>
    <t>Taglipietra</t>
  </si>
  <si>
    <t>John</t>
  </si>
  <si>
    <t>Joss</t>
  </si>
  <si>
    <t>Nguyen</t>
  </si>
  <si>
    <t>Bud</t>
  </si>
  <si>
    <t>McLeroy</t>
  </si>
  <si>
    <t>Nick</t>
  </si>
  <si>
    <t>Beach</t>
  </si>
  <si>
    <t>Jazmin</t>
  </si>
  <si>
    <t>Almile</t>
  </si>
  <si>
    <t>Jay</t>
  </si>
  <si>
    <t>Martin</t>
  </si>
  <si>
    <t>Len</t>
  </si>
  <si>
    <t>Esparza</t>
  </si>
  <si>
    <t>Steve</t>
  </si>
  <si>
    <t>Holbert</t>
  </si>
  <si>
    <t>Bardfield</t>
  </si>
  <si>
    <t>Stetson</t>
  </si>
  <si>
    <t>Taylor</t>
  </si>
  <si>
    <t>Arbino</t>
  </si>
  <si>
    <t>Nolan</t>
  </si>
  <si>
    <t>Toai</t>
  </si>
  <si>
    <t>Groggett</t>
  </si>
  <si>
    <t>Benjamin</t>
  </si>
  <si>
    <t>Hays</t>
  </si>
  <si>
    <t>Selection Average</t>
  </si>
  <si>
    <t>Current Average</t>
  </si>
  <si>
    <t>Debra</t>
  </si>
  <si>
    <t>Freed</t>
  </si>
  <si>
    <t>thompson1928z@gmail.com</t>
  </si>
  <si>
    <t>mjtag67@yahoo.com</t>
  </si>
  <si>
    <t>mdelarosa@satx.rr.com</t>
  </si>
  <si>
    <t>taylor_farmer@icloud.com</t>
  </si>
  <si>
    <t>littlekevin21@gmail.com</t>
  </si>
  <si>
    <t>rnbeach@msn.com</t>
  </si>
  <si>
    <t>FIRST</t>
  </si>
  <si>
    <t>LAST</t>
  </si>
  <si>
    <t>EMAIL</t>
  </si>
  <si>
    <t>shooterjaz1@gmail.com</t>
  </si>
  <si>
    <t>stetsonbardfield10.9@gmail.com</t>
  </si>
  <si>
    <t>madichamp02@gmail.com</t>
  </si>
  <si>
    <t>livelife567@gmail.com</t>
  </si>
  <si>
    <t>johnnywayner3@yahoo.com</t>
  </si>
  <si>
    <t>joannahays@hotmail.com</t>
  </si>
  <si>
    <t xml:space="preserve">Landon </t>
  </si>
  <si>
    <t>Leah</t>
  </si>
  <si>
    <t>Landon</t>
  </si>
  <si>
    <t>March PTO</t>
  </si>
  <si>
    <t>Jadon</t>
  </si>
  <si>
    <t>Nafziger</t>
  </si>
  <si>
    <t>Savannah</t>
  </si>
  <si>
    <t>Sturdivan</t>
  </si>
  <si>
    <t xml:space="preserve">Debra </t>
  </si>
  <si>
    <t>National Team Average</t>
  </si>
  <si>
    <t>Development Average</t>
  </si>
  <si>
    <t xml:space="preserve">Yan Xiao </t>
  </si>
  <si>
    <t xml:space="preserve"> Paralympic Ranking Standings</t>
  </si>
  <si>
    <t xml:space="preserve">John </t>
  </si>
  <si>
    <t>Papai</t>
  </si>
  <si>
    <t>Hutchcraft</t>
  </si>
  <si>
    <t>Oct PTO</t>
  </si>
  <si>
    <t xml:space="preserve">Doug </t>
  </si>
  <si>
    <t xml:space="preserve">Jay </t>
  </si>
  <si>
    <t>Adessa</t>
  </si>
  <si>
    <t>Eckoff</t>
  </si>
  <si>
    <t>Ty</t>
  </si>
  <si>
    <t>Goede</t>
  </si>
  <si>
    <t>Azalia</t>
  </si>
  <si>
    <t>Sandoval</t>
  </si>
  <si>
    <t>New Delhi WC</t>
  </si>
  <si>
    <t>New Delhi</t>
  </si>
  <si>
    <t>Ruggera</t>
  </si>
  <si>
    <t>ruggeralandon@yahoo.com</t>
  </si>
  <si>
    <t xml:space="preserve">Kevin </t>
  </si>
  <si>
    <t>Futures Team</t>
  </si>
  <si>
    <t>Development Team</t>
  </si>
  <si>
    <t>National Team B</t>
  </si>
  <si>
    <t>National Team A</t>
  </si>
  <si>
    <t>Pistol</t>
  </si>
  <si>
    <t>Rifle</t>
  </si>
  <si>
    <t>Paralympic #3</t>
  </si>
  <si>
    <t>JR Olympics</t>
  </si>
  <si>
    <t>Jr Olympics</t>
  </si>
  <si>
    <t>Jr. Olympics</t>
  </si>
  <si>
    <t>Paralympics #3</t>
  </si>
  <si>
    <t>Toby</t>
  </si>
  <si>
    <t>Prudhomme</t>
  </si>
  <si>
    <t>Nationals</t>
  </si>
  <si>
    <t xml:space="preserve">Eric </t>
  </si>
  <si>
    <t>Heideman</t>
  </si>
  <si>
    <t>Eric</t>
  </si>
  <si>
    <t>Arequipa GP</t>
  </si>
  <si>
    <t>August PTO</t>
  </si>
  <si>
    <t>Paralympics</t>
  </si>
  <si>
    <t>Tagliapietra</t>
  </si>
  <si>
    <t xml:space="preserve">Geer </t>
  </si>
  <si>
    <t>Almlie</t>
  </si>
  <si>
    <t xml:space="preserve">Hays </t>
  </si>
  <si>
    <t xml:space="preserve"> </t>
  </si>
  <si>
    <t>Oct PTO #1</t>
  </si>
  <si>
    <t>Oct PTO #2</t>
  </si>
  <si>
    <t xml:space="preserve">Daniel </t>
  </si>
  <si>
    <t>Ebarb</t>
  </si>
  <si>
    <t>Craig</t>
  </si>
  <si>
    <t>Vogtsberger</t>
  </si>
  <si>
    <t>Patricio</t>
  </si>
  <si>
    <t>OCT PTO #1</t>
  </si>
  <si>
    <t>OCT PTO #2</t>
  </si>
  <si>
    <t>Daniel</t>
  </si>
  <si>
    <t xml:space="preserve">OCT PTO </t>
  </si>
  <si>
    <t>Dixon</t>
  </si>
  <si>
    <t>Darcy</t>
  </si>
  <si>
    <t xml:space="preserve">Matt </t>
  </si>
  <si>
    <t>Schwartzkopf</t>
  </si>
  <si>
    <t>Armando</t>
  </si>
  <si>
    <t>Rodriguez</t>
  </si>
  <si>
    <t>Matt</t>
  </si>
  <si>
    <t>Sept PTO</t>
  </si>
  <si>
    <t>Nov PTO</t>
  </si>
  <si>
    <t>WAG</t>
  </si>
  <si>
    <t>NOV PTO</t>
  </si>
  <si>
    <t>Jan PTO</t>
  </si>
  <si>
    <t>NT=563, DT=555</t>
  </si>
  <si>
    <t>NT=552,  DT=545</t>
  </si>
  <si>
    <t>NT=563, DT=554</t>
  </si>
  <si>
    <t>NT=527, DT=519</t>
  </si>
  <si>
    <t>NT=613, DT=610.5</t>
  </si>
  <si>
    <t>NT=617.6, DT=614.8</t>
  </si>
  <si>
    <t>NT=632, DT=629.7</t>
  </si>
  <si>
    <t>NT=629.4, DT=626.7</t>
  </si>
  <si>
    <t>NT=635, DT=632.9</t>
  </si>
  <si>
    <t>NT=617.5, DT=613.5</t>
  </si>
  <si>
    <t>NT=620.2, DT=617.4</t>
  </si>
  <si>
    <t xml:space="preserve">Teir 1 Bold - </t>
  </si>
  <si>
    <t xml:space="preserve">Ethan </t>
  </si>
  <si>
    <t>Kim</t>
  </si>
  <si>
    <t>Tyler</t>
  </si>
  <si>
    <t>Roberts</t>
  </si>
  <si>
    <t>Nov. PTO</t>
  </si>
  <si>
    <t>Abinav</t>
  </si>
  <si>
    <t>Sharath</t>
  </si>
  <si>
    <t>Rick</t>
  </si>
  <si>
    <t>Weisbrod</t>
  </si>
  <si>
    <t>Melinda</t>
  </si>
  <si>
    <t>Cousins</t>
  </si>
  <si>
    <t>Keena</t>
  </si>
  <si>
    <t>Avery</t>
  </si>
  <si>
    <t xml:space="preserve">Matthew </t>
  </si>
  <si>
    <t>Russell</t>
  </si>
  <si>
    <t>10M Pistol - P1 (MQS:  OG 547)</t>
  </si>
  <si>
    <t>10M Air Pistol - P2 (MQS: OG 510)</t>
  </si>
  <si>
    <t>25M Sport Pistol Pistol - P3 (MQS: OG 540)</t>
  </si>
  <si>
    <t>50M Free Pistol - P4 (MQS: OG 510)</t>
  </si>
  <si>
    <t>10M Rifle Standing - R1 (MQS: OG 600)</t>
  </si>
  <si>
    <t>10M Rifle Standing - R2 (MQS: OG 595)</t>
  </si>
  <si>
    <t>10M Prone Air Rifle - R3 (MQS: OG 625)</t>
  </si>
  <si>
    <t>10M Rifle Standing - R4 (MQS: OG 620)</t>
  </si>
  <si>
    <t>10M Prone Air Rifle - R5 (MQS: OG 628)</t>
  </si>
  <si>
    <t>50M Prone Rifle - R6 (MQS: OG 610)</t>
  </si>
  <si>
    <t>50M Prone Rifle - R9 (MQS: WC 600.2, PP 590 x 2, OG 610)</t>
  </si>
  <si>
    <t>Camp Perry Open</t>
  </si>
  <si>
    <t>As of 3/7/25</t>
  </si>
  <si>
    <t>MARCH 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</si>
</sst>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1"/>
    <xf numFmtId="0" fontId="0" fillId="4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/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0" xfId="0" applyFill="1"/>
    <xf numFmtId="0" fontId="3" fillId="0" borderId="2" xfId="0" applyFont="1" applyBorder="1"/>
    <xf numFmtId="0" fontId="4" fillId="0" borderId="0" xfId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" fontId="2" fillId="0" borderId="0" xfId="0" applyNumberFormat="1" applyFont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dichamp02@gmail.com" TargetMode="External"/><Relationship Id="rId13" Type="http://schemas.openxmlformats.org/officeDocument/2006/relationships/hyperlink" Target="mailto:littlekevin21@gmail.com" TargetMode="External"/><Relationship Id="rId3" Type="http://schemas.openxmlformats.org/officeDocument/2006/relationships/hyperlink" Target="mailto:mjtag67@yahoo.com" TargetMode="External"/><Relationship Id="rId7" Type="http://schemas.openxmlformats.org/officeDocument/2006/relationships/hyperlink" Target="mailto:stetsonbardfield10.9@gmail.com" TargetMode="External"/><Relationship Id="rId12" Type="http://schemas.openxmlformats.org/officeDocument/2006/relationships/hyperlink" Target="mailto:ruggeralandon@yahoo.com" TargetMode="External"/><Relationship Id="rId2" Type="http://schemas.openxmlformats.org/officeDocument/2006/relationships/hyperlink" Target="mailto:thompson1928z@gmail.com" TargetMode="External"/><Relationship Id="rId1" Type="http://schemas.openxmlformats.org/officeDocument/2006/relationships/hyperlink" Target="mailto:mdelarosa@satx.rr.com" TargetMode="External"/><Relationship Id="rId6" Type="http://schemas.openxmlformats.org/officeDocument/2006/relationships/hyperlink" Target="mailto:shooterjaz1@gmail.com" TargetMode="External"/><Relationship Id="rId11" Type="http://schemas.openxmlformats.org/officeDocument/2006/relationships/hyperlink" Target="mailto:joannahays@hotmail.com" TargetMode="External"/><Relationship Id="rId5" Type="http://schemas.openxmlformats.org/officeDocument/2006/relationships/hyperlink" Target="mailto:taylor_farmer@icloud.com" TargetMode="External"/><Relationship Id="rId10" Type="http://schemas.openxmlformats.org/officeDocument/2006/relationships/hyperlink" Target="mailto:johnnywayner3@yahoo.com" TargetMode="External"/><Relationship Id="rId4" Type="http://schemas.openxmlformats.org/officeDocument/2006/relationships/hyperlink" Target="mailto:rnbeach@msn.com" TargetMode="External"/><Relationship Id="rId9" Type="http://schemas.openxmlformats.org/officeDocument/2006/relationships/hyperlink" Target="mailto:livelife567@gmail.com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14FB-E2C9-4A9E-B894-6CD1D79CAB6A}">
  <sheetPr>
    <pageSetUpPr fitToPage="1"/>
  </sheetPr>
  <dimension ref="A1:Y113"/>
  <sheetViews>
    <sheetView tabSelected="1" topLeftCell="A39" zoomScale="93" zoomScaleNormal="100" workbookViewId="0">
      <selection activeCell="T75" sqref="T75"/>
    </sheetView>
  </sheetViews>
  <sheetFormatPr defaultColWidth="12" defaultRowHeight="14.5" x14ac:dyDescent="0.35"/>
  <cols>
    <col min="2" max="2" width="14.54296875" customWidth="1"/>
    <col min="3" max="3" width="22.08984375" customWidth="1"/>
    <col min="4" max="4" width="18.6328125" customWidth="1"/>
    <col min="5" max="5" width="16.81640625" bestFit="1" customWidth="1"/>
    <col min="6" max="6" width="18.81640625" style="5" bestFit="1" customWidth="1"/>
    <col min="7" max="7" width="19.54296875" customWidth="1"/>
    <col min="8" max="8" width="18.81640625" bestFit="1" customWidth="1"/>
    <col min="9" max="9" width="17.81640625" style="3" bestFit="1" customWidth="1"/>
    <col min="10" max="10" width="17.6328125" bestFit="1" customWidth="1"/>
    <col min="11" max="11" width="17.81640625" bestFit="1" customWidth="1"/>
    <col min="12" max="12" width="21.1796875" customWidth="1"/>
    <col min="13" max="13" width="23.1796875" bestFit="1" customWidth="1"/>
    <col min="14" max="14" width="21.26953125" customWidth="1"/>
    <col min="15" max="15" width="18.453125" customWidth="1"/>
    <col min="16" max="16" width="17.81640625" customWidth="1"/>
    <col min="17" max="17" width="20.1796875" customWidth="1"/>
    <col min="18" max="18" width="19.81640625" customWidth="1"/>
    <col min="19" max="19" width="17.36328125" customWidth="1"/>
    <col min="20" max="20" width="18.81640625" bestFit="1" customWidth="1"/>
    <col min="21" max="21" width="21.90625" customWidth="1"/>
    <col min="22" max="22" width="18.7265625" customWidth="1"/>
    <col min="23" max="23" width="18.81640625" customWidth="1"/>
    <col min="24" max="24" width="17.81640625" customWidth="1"/>
    <col min="25" max="25" width="18.7265625" customWidth="1"/>
    <col min="26" max="26" width="14.08984375" customWidth="1"/>
  </cols>
  <sheetData>
    <row r="1" spans="1:22" s="1" customFormat="1" ht="23.5" x14ac:dyDescent="0.55000000000000004">
      <c r="A1" s="70" t="s">
        <v>70</v>
      </c>
      <c r="B1" s="70"/>
      <c r="C1" s="70"/>
      <c r="D1" s="70"/>
      <c r="E1" s="70"/>
      <c r="F1" s="70"/>
      <c r="G1" s="70"/>
      <c r="H1" s="70"/>
      <c r="I1" s="70"/>
    </row>
    <row r="2" spans="1:22" s="1" customFormat="1" ht="23.5" x14ac:dyDescent="0.55000000000000004">
      <c r="E2" s="1" t="s">
        <v>175</v>
      </c>
      <c r="F2" s="4"/>
      <c r="I2" s="2"/>
    </row>
    <row r="3" spans="1:22" s="1" customFormat="1" ht="23.5" x14ac:dyDescent="0.55000000000000004">
      <c r="C3" s="70"/>
      <c r="D3" s="70"/>
      <c r="E3" s="59"/>
      <c r="F3" s="71" t="s">
        <v>67</v>
      </c>
      <c r="G3" s="71"/>
      <c r="H3" s="40" t="s">
        <v>68</v>
      </c>
      <c r="I3" s="41"/>
    </row>
    <row r="4" spans="1:22" ht="18" customHeight="1" x14ac:dyDescent="0.45">
      <c r="A4" s="6" t="s">
        <v>163</v>
      </c>
      <c r="B4" s="6"/>
      <c r="C4" s="6"/>
      <c r="D4" s="6"/>
      <c r="E4" s="6"/>
      <c r="F4" s="7"/>
      <c r="G4" s="9"/>
      <c r="H4" s="9"/>
    </row>
    <row r="5" spans="1:22" ht="18" customHeight="1" x14ac:dyDescent="0.45">
      <c r="A5" s="12" t="s">
        <v>0</v>
      </c>
      <c r="B5" s="12"/>
      <c r="C5" s="30" t="s">
        <v>83</v>
      </c>
      <c r="D5" s="45" t="s">
        <v>96</v>
      </c>
      <c r="E5" s="45" t="s">
        <v>95</v>
      </c>
      <c r="F5" s="30" t="s">
        <v>94</v>
      </c>
      <c r="G5" s="30" t="s">
        <v>94</v>
      </c>
      <c r="H5" s="30" t="s">
        <v>101</v>
      </c>
      <c r="I5" s="30" t="s">
        <v>101</v>
      </c>
      <c r="J5" s="30" t="s">
        <v>105</v>
      </c>
      <c r="K5" s="64" t="s">
        <v>106</v>
      </c>
      <c r="L5" s="30" t="s">
        <v>107</v>
      </c>
      <c r="M5" s="45" t="s">
        <v>131</v>
      </c>
      <c r="N5" s="30" t="s">
        <v>113</v>
      </c>
      <c r="O5" s="30" t="s">
        <v>114</v>
      </c>
      <c r="P5" s="45" t="s">
        <v>132</v>
      </c>
      <c r="Q5" s="30" t="s">
        <v>133</v>
      </c>
      <c r="R5" s="30" t="s">
        <v>133</v>
      </c>
      <c r="S5" s="30" t="s">
        <v>61</v>
      </c>
      <c r="T5" s="19" t="s">
        <v>39</v>
      </c>
      <c r="U5" s="28" t="s">
        <v>40</v>
      </c>
      <c r="V5" s="8" t="s">
        <v>136</v>
      </c>
    </row>
    <row r="6" spans="1:22" ht="18" customHeight="1" x14ac:dyDescent="0.45">
      <c r="A6" s="14" t="s">
        <v>69</v>
      </c>
      <c r="B6" s="14" t="s">
        <v>8</v>
      </c>
      <c r="C6" s="31"/>
      <c r="D6" s="31"/>
      <c r="E6" s="31"/>
      <c r="F6" s="31">
        <v>572</v>
      </c>
      <c r="G6" s="31">
        <v>570</v>
      </c>
      <c r="H6" s="31">
        <v>562</v>
      </c>
      <c r="I6" s="31">
        <v>561</v>
      </c>
      <c r="J6" s="31"/>
      <c r="K6" s="31">
        <v>565</v>
      </c>
      <c r="L6" s="31">
        <v>557</v>
      </c>
      <c r="M6" s="31"/>
      <c r="N6" s="31"/>
      <c r="O6" s="31"/>
      <c r="P6" s="31"/>
      <c r="Q6" s="31"/>
      <c r="R6" s="31"/>
      <c r="S6" s="31"/>
      <c r="T6" s="20" cm="1">
        <f t="array" ref="T6">AVERAGE((LARGE(C6:S6,{1,2,3,4,5})))</f>
        <v>566</v>
      </c>
      <c r="U6" s="25" t="e">
        <f>AVERAGE(#REF!)</f>
        <v>#REF!</v>
      </c>
      <c r="V6" s="38"/>
    </row>
    <row r="7" spans="1:22" ht="18" customHeight="1" x14ac:dyDescent="0.45">
      <c r="A7" s="14" t="s">
        <v>99</v>
      </c>
      <c r="B7" s="14" t="s">
        <v>100</v>
      </c>
      <c r="C7" s="20"/>
      <c r="D7" s="20"/>
      <c r="E7" s="20"/>
      <c r="F7" s="20"/>
      <c r="G7" s="20"/>
      <c r="H7" s="20">
        <v>515</v>
      </c>
      <c r="I7" s="20">
        <v>522</v>
      </c>
      <c r="J7" s="20"/>
      <c r="K7" s="20"/>
      <c r="L7" s="20"/>
      <c r="M7" s="20"/>
      <c r="N7" s="20">
        <v>512</v>
      </c>
      <c r="O7" s="20"/>
      <c r="P7" s="20"/>
      <c r="Q7" s="20">
        <v>531</v>
      </c>
      <c r="R7" s="20">
        <v>520</v>
      </c>
      <c r="S7" s="20"/>
      <c r="T7" s="31" cm="1">
        <f t="array" ref="T7">AVERAGE((LARGE(C7:S7,{1,2,3,4,5})))</f>
        <v>520</v>
      </c>
      <c r="U7" s="25">
        <f t="shared" ref="U7:U18" si="0">AVERAGE(C7:S7)</f>
        <v>520</v>
      </c>
    </row>
    <row r="8" spans="1:22" ht="18" customHeight="1" x14ac:dyDescent="0.45">
      <c r="A8" s="14" t="s">
        <v>115</v>
      </c>
      <c r="B8" s="14" t="s">
        <v>116</v>
      </c>
      <c r="C8" s="20"/>
      <c r="D8" s="20"/>
      <c r="E8" s="20"/>
      <c r="F8" s="20"/>
      <c r="G8" s="20"/>
      <c r="H8" s="20">
        <v>509</v>
      </c>
      <c r="I8" s="20">
        <v>508</v>
      </c>
      <c r="J8" s="20"/>
      <c r="K8" s="20"/>
      <c r="L8" s="20"/>
      <c r="M8" s="20"/>
      <c r="N8" s="20">
        <v>502</v>
      </c>
      <c r="O8" s="20">
        <v>529</v>
      </c>
      <c r="P8" s="20"/>
      <c r="Q8" s="20">
        <v>521</v>
      </c>
      <c r="R8" s="20">
        <v>528</v>
      </c>
      <c r="S8" s="20"/>
      <c r="T8" s="31" cm="1">
        <f t="array" ref="T8">AVERAGE((LARGE(C8:S8,{1,2,3,4,5})))</f>
        <v>519</v>
      </c>
      <c r="U8" s="25">
        <f t="shared" si="0"/>
        <v>516.16666666666663</v>
      </c>
    </row>
    <row r="9" spans="1:22" ht="18" customHeight="1" x14ac:dyDescent="0.45">
      <c r="A9" s="14" t="s">
        <v>117</v>
      </c>
      <c r="B9" s="14" t="s">
        <v>118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v>460</v>
      </c>
      <c r="N9" s="20">
        <v>453</v>
      </c>
      <c r="O9" s="20">
        <v>475</v>
      </c>
      <c r="P9" s="20">
        <v>508</v>
      </c>
      <c r="Q9" s="20">
        <v>489</v>
      </c>
      <c r="R9" s="20"/>
      <c r="S9" s="20"/>
      <c r="T9" s="31" cm="1">
        <f t="array" ref="T9">AVERAGE((LARGE(C9:S9,{1,2,3,4,5})))</f>
        <v>477</v>
      </c>
      <c r="U9" s="25">
        <f t="shared" si="0"/>
        <v>477</v>
      </c>
    </row>
    <row r="10" spans="1:22" ht="18" customHeight="1" x14ac:dyDescent="0.45">
      <c r="A10" s="14" t="s">
        <v>11</v>
      </c>
      <c r="B10" s="14" t="s">
        <v>12</v>
      </c>
      <c r="C10" s="31"/>
      <c r="D10" s="31"/>
      <c r="E10" s="31"/>
      <c r="F10" s="31">
        <v>559</v>
      </c>
      <c r="G10" s="31">
        <v>541</v>
      </c>
      <c r="H10" s="31"/>
      <c r="I10" s="31"/>
      <c r="J10" s="31">
        <v>560</v>
      </c>
      <c r="K10" s="31"/>
      <c r="L10" s="31">
        <v>550</v>
      </c>
      <c r="M10" s="31"/>
      <c r="N10" s="31"/>
      <c r="O10" s="31"/>
      <c r="P10" s="31"/>
      <c r="Q10" s="31"/>
      <c r="R10" s="31"/>
      <c r="S10" s="31"/>
      <c r="T10" s="25" t="e" cm="1">
        <f t="array" ref="T10">AVERAGE((LARGE(C10:S10,{1,2,3,4,5})))</f>
        <v>#NUM!</v>
      </c>
      <c r="U10" s="31">
        <f t="shared" si="0"/>
        <v>552.5</v>
      </c>
    </row>
    <row r="11" spans="1:22" ht="18" customHeight="1" x14ac:dyDescent="0.45">
      <c r="A11" s="14" t="s">
        <v>13</v>
      </c>
      <c r="B11" s="14" t="s">
        <v>108</v>
      </c>
      <c r="C11" s="16">
        <v>534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5" t="e" cm="1">
        <f t="array" ref="T11">AVERAGE((LARGE(C11:S11,{1,2,3,4,5})))</f>
        <v>#NUM!</v>
      </c>
      <c r="U11" s="31">
        <f t="shared" si="0"/>
        <v>534</v>
      </c>
    </row>
    <row r="12" spans="1:22" ht="18" customHeight="1" x14ac:dyDescent="0.45">
      <c r="A12" s="43" t="s">
        <v>150</v>
      </c>
      <c r="B12" s="43" t="s">
        <v>151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>
        <v>526</v>
      </c>
      <c r="R12" s="32">
        <v>515</v>
      </c>
      <c r="S12" s="32"/>
      <c r="T12" s="25" t="e" cm="1">
        <f t="array" ref="T12">AVERAGE((LARGE(C12:S12,{1,2,3,4,5})))</f>
        <v>#NUM!</v>
      </c>
      <c r="U12" s="31">
        <f t="shared" si="0"/>
        <v>520.5</v>
      </c>
    </row>
    <row r="13" spans="1:22" ht="18" customHeight="1" x14ac:dyDescent="0.45">
      <c r="A13" s="43" t="s">
        <v>148</v>
      </c>
      <c r="B13" s="43" t="s">
        <v>149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v>514</v>
      </c>
      <c r="R13" s="32">
        <v>524</v>
      </c>
      <c r="S13" s="32"/>
      <c r="T13" s="25" t="e" cm="1">
        <f t="array" ref="T13">AVERAGE((LARGE(C13:S13,{1,2,3,4,5})))</f>
        <v>#NUM!</v>
      </c>
      <c r="U13" s="31">
        <f t="shared" si="0"/>
        <v>519</v>
      </c>
    </row>
    <row r="14" spans="1:22" ht="18" customHeight="1" x14ac:dyDescent="0.45">
      <c r="A14" s="43" t="s">
        <v>9</v>
      </c>
      <c r="B14" s="43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v>522</v>
      </c>
      <c r="R14" s="32">
        <v>507</v>
      </c>
      <c r="S14" s="32"/>
      <c r="T14" s="25" t="e" cm="1">
        <f t="array" ref="T14">AVERAGE((LARGE(C14:S14,{1,2,3,4,5})))</f>
        <v>#NUM!</v>
      </c>
      <c r="U14" s="31">
        <f t="shared" si="0"/>
        <v>514.5</v>
      </c>
    </row>
    <row r="15" spans="1:22" ht="18" customHeight="1" x14ac:dyDescent="0.45">
      <c r="A15" s="43" t="s">
        <v>75</v>
      </c>
      <c r="B15" s="43" t="s">
        <v>78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>
        <v>488</v>
      </c>
      <c r="O15" s="32">
        <v>511</v>
      </c>
      <c r="P15" s="32"/>
      <c r="Q15" s="32">
        <v>522</v>
      </c>
      <c r="R15" s="32">
        <v>526</v>
      </c>
      <c r="S15" s="32"/>
      <c r="T15" s="25" t="e" cm="1">
        <f t="array" ref="T15">AVERAGE((LARGE(C15:S15,{1,2,3,4,5})))</f>
        <v>#NUM!</v>
      </c>
      <c r="U15" s="31">
        <f t="shared" si="0"/>
        <v>511.75</v>
      </c>
    </row>
    <row r="16" spans="1:22" ht="18" customHeight="1" x14ac:dyDescent="0.45">
      <c r="A16" s="14" t="s">
        <v>79</v>
      </c>
      <c r="B16" s="14" t="s">
        <v>80</v>
      </c>
      <c r="C16" s="20"/>
      <c r="D16" s="20">
        <v>477</v>
      </c>
      <c r="E16" s="20">
        <v>507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5" t="e" cm="1">
        <f t="array" ref="T16">AVERAGE((LARGE(C16:S16,{1,2,3,4,5})))</f>
        <v>#NUM!</v>
      </c>
      <c r="U16" s="31">
        <f t="shared" si="0"/>
        <v>492</v>
      </c>
    </row>
    <row r="17" spans="1:22" ht="18" customHeight="1" x14ac:dyDescent="0.45">
      <c r="A17" s="14" t="s">
        <v>71</v>
      </c>
      <c r="B17" s="14" t="s">
        <v>119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v>471</v>
      </c>
      <c r="O17" s="20">
        <v>470</v>
      </c>
      <c r="P17" s="20"/>
      <c r="Q17" s="20"/>
      <c r="R17" s="20"/>
      <c r="S17" s="20"/>
      <c r="T17" s="25" t="e" cm="1">
        <f t="array" ref="T17">AVERAGE((LARGE(C17:S17,{1,2,3,4,5})))</f>
        <v>#NUM!</v>
      </c>
      <c r="U17" s="31">
        <f t="shared" si="0"/>
        <v>470.5</v>
      </c>
    </row>
    <row r="18" spans="1:22" ht="18" customHeight="1" x14ac:dyDescent="0.45">
      <c r="A18" s="14" t="s">
        <v>71</v>
      </c>
      <c r="B18" s="14" t="s">
        <v>72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>
        <v>446</v>
      </c>
      <c r="O18" s="20">
        <v>471</v>
      </c>
      <c r="P18" s="20"/>
      <c r="Q18" s="20"/>
      <c r="R18" s="20"/>
      <c r="S18" s="20"/>
      <c r="T18" s="25" t="e" cm="1">
        <f t="array" ref="T18">AVERAGE((LARGE(C18:S18,{1,2,3,4,5})))</f>
        <v>#NUM!</v>
      </c>
      <c r="U18" s="31">
        <f t="shared" si="0"/>
        <v>458.5</v>
      </c>
    </row>
    <row r="19" spans="1:22" ht="18" customHeight="1" x14ac:dyDescent="0.45">
      <c r="A19" s="9"/>
      <c r="B19" s="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4"/>
      <c r="V19" s="34"/>
    </row>
    <row r="20" spans="1:22" ht="18" customHeight="1" x14ac:dyDescent="0.45">
      <c r="A20" s="9"/>
      <c r="B20" s="9"/>
      <c r="C20" s="11"/>
      <c r="D20" s="11"/>
      <c r="E20" s="11"/>
      <c r="F20" s="17"/>
      <c r="G20" s="17"/>
      <c r="H20" s="17"/>
      <c r="I20" s="18"/>
      <c r="U20" s="51"/>
    </row>
    <row r="21" spans="1:22" ht="18" customHeight="1" x14ac:dyDescent="0.45">
      <c r="A21" s="6" t="s">
        <v>164</v>
      </c>
      <c r="B21" s="6"/>
      <c r="C21" s="8"/>
      <c r="D21" s="8"/>
      <c r="E21" s="8"/>
      <c r="F21" s="7"/>
      <c r="G21" s="11"/>
      <c r="H21" s="11"/>
      <c r="I21" s="18"/>
    </row>
    <row r="22" spans="1:22" ht="18" customHeight="1" x14ac:dyDescent="0.45">
      <c r="A22" s="12" t="s">
        <v>0</v>
      </c>
      <c r="B22" s="12"/>
      <c r="C22" s="19" t="s">
        <v>94</v>
      </c>
      <c r="D22" s="19" t="s">
        <v>94</v>
      </c>
      <c r="E22" s="19" t="s">
        <v>101</v>
      </c>
      <c r="F22" s="19" t="s">
        <v>101</v>
      </c>
      <c r="G22" s="19" t="s">
        <v>105</v>
      </c>
      <c r="H22" s="19" t="s">
        <v>133</v>
      </c>
      <c r="I22" s="19" t="s">
        <v>133</v>
      </c>
      <c r="J22" s="19" t="s">
        <v>39</v>
      </c>
      <c r="K22" s="36" t="s">
        <v>40</v>
      </c>
      <c r="L22" s="62" t="s">
        <v>137</v>
      </c>
      <c r="N22" s="57"/>
    </row>
    <row r="23" spans="1:22" ht="18" customHeight="1" x14ac:dyDescent="0.45">
      <c r="A23" s="14" t="s">
        <v>41</v>
      </c>
      <c r="B23" s="14" t="s">
        <v>42</v>
      </c>
      <c r="C23" s="20">
        <v>469</v>
      </c>
      <c r="D23" s="46">
        <v>497</v>
      </c>
      <c r="E23" s="20">
        <v>480</v>
      </c>
      <c r="F23" s="46">
        <v>488</v>
      </c>
      <c r="G23" s="46"/>
      <c r="H23" s="46">
        <v>479</v>
      </c>
      <c r="I23" s="46">
        <v>462</v>
      </c>
      <c r="J23" s="20" cm="1">
        <f t="array" ref="J23">AVERAGE((LARGE(C23:I23,{1,2,3,4,5})))</f>
        <v>482.6</v>
      </c>
      <c r="K23" s="25">
        <f>AVERAGE(C23:I23)</f>
        <v>479.16666666666669</v>
      </c>
      <c r="L23" s="3"/>
    </row>
    <row r="24" spans="1:22" ht="18" customHeight="1" x14ac:dyDescent="0.45">
      <c r="A24" s="14" t="s">
        <v>59</v>
      </c>
      <c r="B24" s="14" t="s">
        <v>36</v>
      </c>
      <c r="C24" s="20"/>
      <c r="D24" s="20"/>
      <c r="E24" s="20">
        <v>457</v>
      </c>
      <c r="F24" s="20">
        <v>455</v>
      </c>
      <c r="G24" s="20">
        <v>431</v>
      </c>
      <c r="H24" s="20">
        <v>465</v>
      </c>
      <c r="I24" s="20">
        <v>488</v>
      </c>
      <c r="J24" s="31" cm="1">
        <f t="array" ref="J24">AVERAGE((LARGE(C24:I24,{1,2,3,4,5})))</f>
        <v>459.2</v>
      </c>
      <c r="K24" s="25">
        <f>AVERAGE(C24:I24)</f>
        <v>459.2</v>
      </c>
      <c r="L24" s="3"/>
    </row>
    <row r="25" spans="1:22" ht="18" customHeight="1" x14ac:dyDescent="0.45">
      <c r="A25" s="14" t="s">
        <v>77</v>
      </c>
      <c r="B25" s="14" t="s">
        <v>34</v>
      </c>
      <c r="C25" s="20"/>
      <c r="D25" s="20"/>
      <c r="E25" s="20"/>
      <c r="F25" s="20"/>
      <c r="G25" s="20"/>
      <c r="H25" s="20">
        <v>483</v>
      </c>
      <c r="I25" s="20">
        <v>482</v>
      </c>
      <c r="J25" s="25" t="e" cm="1">
        <f t="array" ref="J25">AVERAGE((LARGE(C25:I25,{1,2,3,4,5})))</f>
        <v>#NUM!</v>
      </c>
      <c r="K25" s="31">
        <f>AVERAGE(C25:I25)</f>
        <v>482.5</v>
      </c>
      <c r="L25" s="3"/>
    </row>
    <row r="26" spans="1:22" ht="18" customHeight="1" x14ac:dyDescent="0.45">
      <c r="A26" s="9"/>
      <c r="B26" s="9"/>
      <c r="C26" s="17"/>
      <c r="D26" s="17"/>
      <c r="E26" s="17"/>
      <c r="F26" s="17"/>
      <c r="G26" s="34"/>
      <c r="H26" s="34"/>
      <c r="I26" s="34"/>
      <c r="J26" s="34"/>
      <c r="K26" s="34"/>
      <c r="L26" s="34"/>
      <c r="M26" s="17"/>
      <c r="N26" s="17"/>
      <c r="O26" s="3"/>
    </row>
    <row r="27" spans="1:22" ht="18" customHeight="1" x14ac:dyDescent="0.45">
      <c r="A27" s="6" t="s">
        <v>165</v>
      </c>
      <c r="B27" s="6"/>
      <c r="C27" s="8"/>
      <c r="D27" s="8"/>
      <c r="E27" s="8"/>
      <c r="F27" s="7"/>
      <c r="G27" s="11"/>
      <c r="H27" s="11"/>
      <c r="I27" s="18"/>
    </row>
    <row r="28" spans="1:22" ht="18" customHeight="1" x14ac:dyDescent="0.45">
      <c r="A28" s="12" t="s">
        <v>0</v>
      </c>
      <c r="B28" s="12"/>
      <c r="C28" s="50" t="s">
        <v>83</v>
      </c>
      <c r="D28" s="50" t="s">
        <v>94</v>
      </c>
      <c r="E28" s="30" t="s">
        <v>94</v>
      </c>
      <c r="F28" s="50" t="s">
        <v>101</v>
      </c>
      <c r="G28" s="30" t="s">
        <v>101</v>
      </c>
      <c r="H28" s="30" t="s">
        <v>105</v>
      </c>
      <c r="I28" s="45" t="s">
        <v>106</v>
      </c>
      <c r="J28" s="30" t="s">
        <v>107</v>
      </c>
      <c r="K28" s="30" t="s">
        <v>123</v>
      </c>
      <c r="L28" s="30" t="s">
        <v>61</v>
      </c>
      <c r="M28" s="19" t="s">
        <v>39</v>
      </c>
      <c r="N28" s="28" t="s">
        <v>40</v>
      </c>
      <c r="O28" s="61" t="s">
        <v>138</v>
      </c>
    </row>
    <row r="29" spans="1:22" ht="18" customHeight="1" x14ac:dyDescent="0.45">
      <c r="A29" s="14" t="s">
        <v>69</v>
      </c>
      <c r="B29" s="14" t="s">
        <v>8</v>
      </c>
      <c r="C29" s="31"/>
      <c r="D29" s="31">
        <v>571</v>
      </c>
      <c r="E29" s="31">
        <v>574</v>
      </c>
      <c r="F29" s="31">
        <v>568</v>
      </c>
      <c r="G29" s="31">
        <v>570</v>
      </c>
      <c r="H29" s="31"/>
      <c r="I29" s="31">
        <v>566</v>
      </c>
      <c r="J29" s="31">
        <v>573</v>
      </c>
      <c r="K29" s="31"/>
      <c r="L29" s="31"/>
      <c r="M29" s="20" cm="1">
        <f t="array" ref="M29">AVERAGE((LARGE(C29:L29,{1,2,3,4,5})))</f>
        <v>571.20000000000005</v>
      </c>
      <c r="N29" s="25">
        <f t="shared" ref="N29:N35" si="1">AVERAGE(C29:L29)</f>
        <v>570.33333333333337</v>
      </c>
      <c r="O29" s="39"/>
    </row>
    <row r="30" spans="1:22" ht="18" customHeight="1" x14ac:dyDescent="0.45">
      <c r="A30" s="14" t="s">
        <v>13</v>
      </c>
      <c r="B30" s="14" t="s">
        <v>108</v>
      </c>
      <c r="C30" s="31">
        <v>548</v>
      </c>
      <c r="D30" s="31">
        <v>542</v>
      </c>
      <c r="E30" s="31">
        <v>552</v>
      </c>
      <c r="F30" s="31">
        <v>559</v>
      </c>
      <c r="G30" s="31">
        <v>553</v>
      </c>
      <c r="H30" s="31"/>
      <c r="I30" s="31"/>
      <c r="J30" s="31"/>
      <c r="K30" s="31"/>
      <c r="L30" s="31"/>
      <c r="M30" s="20" cm="1">
        <f t="array" ref="M30">AVERAGE((LARGE(C30:L30,{1,2,3,4,5})))</f>
        <v>550.79999999999995</v>
      </c>
      <c r="N30" s="25">
        <f t="shared" si="1"/>
        <v>550.79999999999995</v>
      </c>
      <c r="O30" s="68"/>
    </row>
    <row r="31" spans="1:22" ht="18" customHeight="1" x14ac:dyDescent="0.45">
      <c r="A31" s="14" t="s">
        <v>11</v>
      </c>
      <c r="B31" s="14" t="s">
        <v>12</v>
      </c>
      <c r="C31" s="31"/>
      <c r="D31" s="31">
        <v>553</v>
      </c>
      <c r="E31" s="31">
        <v>545</v>
      </c>
      <c r="F31" s="31"/>
      <c r="G31" s="31"/>
      <c r="H31" s="31">
        <v>562</v>
      </c>
      <c r="I31" s="31"/>
      <c r="J31" s="31">
        <v>559</v>
      </c>
      <c r="K31" s="31"/>
      <c r="L31" s="31"/>
      <c r="M31" s="25" t="e" cm="1">
        <f t="array" ref="M31">AVERAGE((LARGE(C31:L31,{1,2,3,4,5})))</f>
        <v>#NUM!</v>
      </c>
      <c r="N31" s="31">
        <f t="shared" si="1"/>
        <v>554.75</v>
      </c>
      <c r="O31" s="68"/>
    </row>
    <row r="32" spans="1:22" ht="18" customHeight="1" x14ac:dyDescent="0.45">
      <c r="A32" s="43" t="s">
        <v>66</v>
      </c>
      <c r="B32" s="43" t="s">
        <v>42</v>
      </c>
      <c r="C32" s="20"/>
      <c r="D32" s="20">
        <v>325</v>
      </c>
      <c r="E32" s="20">
        <v>254</v>
      </c>
      <c r="F32" s="20">
        <v>224</v>
      </c>
      <c r="G32" s="20">
        <v>390</v>
      </c>
      <c r="H32" s="20"/>
      <c r="I32" s="20"/>
      <c r="J32" s="20"/>
      <c r="K32" s="20"/>
      <c r="L32" s="20"/>
      <c r="M32" s="25" t="e" cm="1">
        <f t="array" ref="M32">AVERAGE((LARGE(C32:L32,{1,2,3,4,5})))</f>
        <v>#NUM!</v>
      </c>
      <c r="N32" s="31">
        <f t="shared" si="1"/>
        <v>298.25</v>
      </c>
      <c r="O32" s="3"/>
    </row>
    <row r="33" spans="1:15" ht="18" customHeight="1" x14ac:dyDescent="0.45">
      <c r="A33" s="43" t="s">
        <v>122</v>
      </c>
      <c r="B33" s="43" t="s">
        <v>116</v>
      </c>
      <c r="C33" s="31"/>
      <c r="D33" s="31"/>
      <c r="E33" s="31"/>
      <c r="F33" s="31"/>
      <c r="G33" s="31"/>
      <c r="H33" s="31"/>
      <c r="I33" s="31"/>
      <c r="J33" s="31"/>
      <c r="K33" s="31">
        <v>535</v>
      </c>
      <c r="L33" s="31"/>
      <c r="M33" s="25" t="e" cm="1">
        <f t="array" ref="M33">AVERAGE((LARGE(C33:L33,{1,2,3,4,5})))</f>
        <v>#NUM!</v>
      </c>
      <c r="N33" s="31">
        <f t="shared" si="1"/>
        <v>535</v>
      </c>
      <c r="O33" s="47"/>
    </row>
    <row r="34" spans="1:15" ht="18" customHeight="1" x14ac:dyDescent="0.45">
      <c r="A34" s="43" t="s">
        <v>99</v>
      </c>
      <c r="B34" s="43" t="s">
        <v>100</v>
      </c>
      <c r="C34" s="31"/>
      <c r="D34" s="31"/>
      <c r="E34" s="31"/>
      <c r="F34" s="31"/>
      <c r="G34" s="31"/>
      <c r="H34" s="31"/>
      <c r="I34" s="31"/>
      <c r="J34" s="31"/>
      <c r="K34" s="31">
        <v>495</v>
      </c>
      <c r="L34" s="31"/>
      <c r="M34" s="25" t="e" cm="1">
        <f t="array" ref="M34">AVERAGE((LARGE(C34:L34,{1,2,3,4,5})))</f>
        <v>#NUM!</v>
      </c>
      <c r="N34" s="31">
        <f t="shared" si="1"/>
        <v>495</v>
      </c>
      <c r="O34" s="47"/>
    </row>
    <row r="35" spans="1:15" ht="18" customHeight="1" x14ac:dyDescent="0.45">
      <c r="A35" s="43" t="s">
        <v>15</v>
      </c>
      <c r="B35" s="43" t="s">
        <v>72</v>
      </c>
      <c r="C35" s="31"/>
      <c r="D35" s="31"/>
      <c r="E35" s="20"/>
      <c r="F35" s="31"/>
      <c r="G35" s="20"/>
      <c r="H35" s="20"/>
      <c r="I35" s="20"/>
      <c r="J35" s="20"/>
      <c r="K35" s="20">
        <v>424</v>
      </c>
      <c r="L35" s="20"/>
      <c r="M35" s="25" t="e" cm="1">
        <f t="array" ref="M35">AVERAGE((LARGE(C35:L35,{1,2,3,4,5})))</f>
        <v>#NUM!</v>
      </c>
      <c r="N35" s="31">
        <f t="shared" si="1"/>
        <v>424</v>
      </c>
      <c r="O35" s="47"/>
    </row>
    <row r="36" spans="1:15" ht="18" customHeight="1" x14ac:dyDescent="0.45">
      <c r="A36" s="9"/>
      <c r="B36" s="9"/>
      <c r="C36" s="11"/>
      <c r="D36" s="11"/>
      <c r="E36" s="11"/>
      <c r="F36" s="17"/>
      <c r="G36" s="17"/>
      <c r="H36" s="17"/>
      <c r="I36" s="10"/>
      <c r="J36" s="17"/>
      <c r="K36" s="11"/>
      <c r="L36" s="18"/>
    </row>
    <row r="37" spans="1:15" ht="18" customHeight="1" x14ac:dyDescent="0.45">
      <c r="A37" s="6" t="s">
        <v>166</v>
      </c>
      <c r="B37" s="6"/>
      <c r="C37" s="8"/>
      <c r="D37" s="8"/>
      <c r="E37" s="8"/>
      <c r="F37" s="17"/>
      <c r="G37" s="17"/>
      <c r="H37" s="17"/>
      <c r="I37" s="7"/>
      <c r="J37" s="11"/>
      <c r="K37" s="11"/>
      <c r="L37" s="18"/>
    </row>
    <row r="38" spans="1:15" ht="18" customHeight="1" x14ac:dyDescent="0.45">
      <c r="A38" s="12" t="s">
        <v>0</v>
      </c>
      <c r="B38" s="12"/>
      <c r="C38" s="30" t="s">
        <v>101</v>
      </c>
      <c r="D38" s="30" t="s">
        <v>101</v>
      </c>
      <c r="E38" s="13" t="s">
        <v>107</v>
      </c>
      <c r="F38" s="13" t="s">
        <v>61</v>
      </c>
      <c r="G38" s="19" t="s">
        <v>39</v>
      </c>
      <c r="H38" s="36" t="s">
        <v>40</v>
      </c>
      <c r="I38" s="61" t="s">
        <v>139</v>
      </c>
    </row>
    <row r="39" spans="1:15" ht="18" customHeight="1" x14ac:dyDescent="0.45">
      <c r="A39" s="14" t="s">
        <v>69</v>
      </c>
      <c r="B39" s="14" t="s">
        <v>8</v>
      </c>
      <c r="C39" s="45">
        <v>509</v>
      </c>
      <c r="D39" s="45">
        <v>535</v>
      </c>
      <c r="E39" s="48">
        <v>534</v>
      </c>
      <c r="F39" s="48"/>
      <c r="G39" s="25" t="e" cm="1">
        <f t="array" ref="G39">AVERAGE((LARGE(C39:F39,{1,2,3,4,5})))</f>
        <v>#NUM!</v>
      </c>
      <c r="H39" s="31">
        <f>AVERAGE(C39:F39)</f>
        <v>526</v>
      </c>
      <c r="I39" s="47"/>
    </row>
    <row r="40" spans="1:15" ht="18" customHeight="1" x14ac:dyDescent="0.45">
      <c r="A40" s="14" t="s">
        <v>41</v>
      </c>
      <c r="B40" s="14" t="s">
        <v>42</v>
      </c>
      <c r="C40" s="46">
        <v>414</v>
      </c>
      <c r="D40" s="46">
        <v>175</v>
      </c>
      <c r="E40" s="46"/>
      <c r="F40" s="46"/>
      <c r="G40" s="25"/>
      <c r="H40" s="31">
        <f>AVERAGE(C40:F40)</f>
        <v>294.5</v>
      </c>
      <c r="I40" s="47"/>
    </row>
    <row r="41" spans="1:15" ht="18" customHeight="1" x14ac:dyDescent="0.45">
      <c r="A41" s="9"/>
      <c r="B41" s="9"/>
      <c r="C41" s="11"/>
      <c r="D41" s="11"/>
      <c r="E41" s="11"/>
      <c r="F41" s="11"/>
      <c r="G41" s="11"/>
      <c r="H41" s="11"/>
      <c r="I41" s="34"/>
      <c r="J41" s="34"/>
      <c r="K41" s="47"/>
    </row>
    <row r="42" spans="1:15" ht="18" customHeight="1" x14ac:dyDescent="0.45">
      <c r="A42" s="9"/>
      <c r="B42" s="9"/>
      <c r="C42" s="11"/>
      <c r="D42" s="11"/>
      <c r="E42" s="11"/>
      <c r="F42" s="11"/>
      <c r="G42" s="11"/>
      <c r="H42" s="11"/>
      <c r="I42" s="34"/>
      <c r="J42" s="34"/>
      <c r="K42" s="47"/>
    </row>
    <row r="43" spans="1:15" ht="18" customHeight="1" x14ac:dyDescent="0.45">
      <c r="A43" s="9"/>
      <c r="B43" s="9"/>
      <c r="C43" s="11"/>
      <c r="D43" s="11"/>
      <c r="E43" s="11"/>
      <c r="F43" s="17"/>
      <c r="G43" s="17"/>
      <c r="H43" s="17"/>
    </row>
    <row r="44" spans="1:15" ht="18" customHeight="1" x14ac:dyDescent="0.45">
      <c r="A44" s="6" t="s">
        <v>167</v>
      </c>
      <c r="B44" s="6"/>
      <c r="C44" s="8"/>
      <c r="D44" s="8"/>
      <c r="E44" s="8"/>
      <c r="F44" s="8"/>
      <c r="G44" s="8"/>
      <c r="H44" s="3"/>
      <c r="I44"/>
    </row>
    <row r="45" spans="1:15" ht="18" customHeight="1" x14ac:dyDescent="0.45">
      <c r="A45" s="12" t="s">
        <v>0</v>
      </c>
      <c r="B45" s="12"/>
      <c r="C45" s="30"/>
      <c r="D45" s="30"/>
      <c r="E45" s="19" t="s">
        <v>39</v>
      </c>
      <c r="F45" s="28" t="s">
        <v>40</v>
      </c>
      <c r="G45" s="62" t="s">
        <v>140</v>
      </c>
      <c r="I45"/>
    </row>
    <row r="46" spans="1:15" ht="18" customHeight="1" x14ac:dyDescent="0.45">
      <c r="A46" s="14"/>
      <c r="B46" s="14"/>
      <c r="C46" s="21"/>
      <c r="D46" s="21"/>
      <c r="E46" s="24" t="e" cm="1">
        <f t="array" ref="E46">AVERAGE((LARGE(C46:D46,{1,2,3,4,5})))</f>
        <v>#NUM!</v>
      </c>
      <c r="F46" s="24" t="e">
        <f>AVERAGE(C46:D46)</f>
        <v>#DIV/0!</v>
      </c>
      <c r="I46"/>
    </row>
    <row r="47" spans="1:15" ht="18" customHeight="1" x14ac:dyDescent="0.45">
      <c r="A47" s="9"/>
      <c r="B47" s="9"/>
      <c r="C47" s="11"/>
      <c r="D47" s="11"/>
      <c r="E47" s="11"/>
      <c r="F47" s="17"/>
      <c r="G47" s="17"/>
      <c r="H47" s="17"/>
    </row>
    <row r="48" spans="1:15" ht="18" customHeight="1" x14ac:dyDescent="0.45">
      <c r="A48" s="6" t="s">
        <v>168</v>
      </c>
      <c r="B48" s="6"/>
      <c r="C48" s="8"/>
      <c r="D48" s="8"/>
      <c r="E48" s="8"/>
      <c r="F48" s="7"/>
      <c r="G48" s="8"/>
      <c r="H48" s="8"/>
    </row>
    <row r="49" spans="1:25" ht="18" customHeight="1" x14ac:dyDescent="0.45">
      <c r="A49" s="12" t="s">
        <v>0</v>
      </c>
      <c r="B49" s="12"/>
      <c r="C49" s="45" t="s">
        <v>152</v>
      </c>
      <c r="D49" s="30" t="s">
        <v>133</v>
      </c>
      <c r="E49" s="30" t="s">
        <v>133</v>
      </c>
      <c r="F49" s="45" t="s">
        <v>174</v>
      </c>
      <c r="G49" s="45" t="s">
        <v>174</v>
      </c>
      <c r="H49" s="30" t="s">
        <v>61</v>
      </c>
      <c r="I49" s="19" t="s">
        <v>39</v>
      </c>
      <c r="J49" s="28" t="s">
        <v>40</v>
      </c>
      <c r="K49" s="62" t="s">
        <v>141</v>
      </c>
    </row>
    <row r="50" spans="1:25" ht="18" customHeight="1" x14ac:dyDescent="0.45">
      <c r="A50" s="14" t="s">
        <v>1</v>
      </c>
      <c r="B50" s="14" t="s">
        <v>2</v>
      </c>
      <c r="C50" s="33">
        <v>613.9</v>
      </c>
      <c r="D50" s="33">
        <v>606.1</v>
      </c>
      <c r="E50" s="33">
        <v>612.5</v>
      </c>
      <c r="F50" s="33">
        <v>599.4</v>
      </c>
      <c r="G50" s="33">
        <v>619.9</v>
      </c>
      <c r="H50" s="33"/>
      <c r="I50" s="21" cm="1">
        <f t="array" ref="I50">AVERAGE((LARGE(C50:H50,{1,2,3,4,5})))</f>
        <v>610.36</v>
      </c>
      <c r="J50" s="24" t="e">
        <f>AVERAGE(#REF!)</f>
        <v>#REF!</v>
      </c>
      <c r="K50" s="51"/>
    </row>
    <row r="51" spans="1:25" ht="18" customHeight="1" x14ac:dyDescent="0.45">
      <c r="A51" s="9"/>
      <c r="B51" s="9"/>
      <c r="C51" s="60"/>
      <c r="D51" s="60"/>
      <c r="E51" s="60"/>
      <c r="F51" s="10"/>
      <c r="G51" s="11"/>
      <c r="H51" s="11"/>
      <c r="K51" s="3"/>
    </row>
    <row r="52" spans="1:25" ht="18" customHeight="1" x14ac:dyDescent="0.45">
      <c r="A52" s="6" t="s">
        <v>169</v>
      </c>
      <c r="B52" s="6"/>
      <c r="C52" s="8"/>
      <c r="D52" s="8"/>
      <c r="E52" s="8"/>
      <c r="F52" s="7"/>
      <c r="G52" s="11"/>
      <c r="H52" s="11"/>
      <c r="K52" s="3"/>
    </row>
    <row r="53" spans="1:25" ht="18" customHeight="1" x14ac:dyDescent="0.45">
      <c r="A53" s="12" t="s">
        <v>0</v>
      </c>
      <c r="B53" s="12"/>
      <c r="C53" s="30" t="s">
        <v>83</v>
      </c>
      <c r="D53" s="30" t="s">
        <v>61</v>
      </c>
      <c r="E53" s="30" t="s">
        <v>96</v>
      </c>
      <c r="F53" s="30" t="s">
        <v>96</v>
      </c>
      <c r="G53" s="30" t="s">
        <v>94</v>
      </c>
      <c r="H53" s="30" t="s">
        <v>94</v>
      </c>
      <c r="I53" s="30" t="s">
        <v>101</v>
      </c>
      <c r="J53" s="30" t="s">
        <v>101</v>
      </c>
      <c r="K53" s="30" t="s">
        <v>105</v>
      </c>
      <c r="L53" s="30" t="s">
        <v>106</v>
      </c>
      <c r="M53" s="30" t="s">
        <v>107</v>
      </c>
      <c r="N53" s="45" t="s">
        <v>131</v>
      </c>
      <c r="O53" s="30" t="s">
        <v>120</v>
      </c>
      <c r="P53" s="30" t="s">
        <v>114</v>
      </c>
      <c r="Q53" s="45" t="s">
        <v>132</v>
      </c>
      <c r="R53" s="30" t="s">
        <v>133</v>
      </c>
      <c r="S53" s="30" t="s">
        <v>133</v>
      </c>
      <c r="T53" s="45" t="s">
        <v>174</v>
      </c>
      <c r="U53" s="45" t="s">
        <v>174</v>
      </c>
      <c r="V53" s="30" t="s">
        <v>61</v>
      </c>
      <c r="W53" s="19" t="s">
        <v>39</v>
      </c>
      <c r="X53" s="28" t="s">
        <v>40</v>
      </c>
      <c r="Y53" s="62" t="s">
        <v>142</v>
      </c>
    </row>
    <row r="54" spans="1:25" ht="18" customHeight="1" x14ac:dyDescent="0.45">
      <c r="A54" s="14" t="s">
        <v>58</v>
      </c>
      <c r="B54" s="14" t="s">
        <v>85</v>
      </c>
      <c r="C54" s="33"/>
      <c r="D54" s="33">
        <v>628.1</v>
      </c>
      <c r="E54" s="33">
        <v>630.4</v>
      </c>
      <c r="F54" s="33">
        <v>631.4</v>
      </c>
      <c r="G54" s="33">
        <v>626.4</v>
      </c>
      <c r="H54" s="33">
        <v>627.6</v>
      </c>
      <c r="I54" s="33">
        <v>619.6</v>
      </c>
      <c r="J54" s="33">
        <v>618.79999999999995</v>
      </c>
      <c r="K54" s="33"/>
      <c r="L54" s="33">
        <v>629</v>
      </c>
      <c r="M54" s="33"/>
      <c r="N54" s="33">
        <v>628.5</v>
      </c>
      <c r="O54" s="33"/>
      <c r="P54" s="33">
        <v>630.4</v>
      </c>
      <c r="Q54" s="33">
        <v>628.20000000000005</v>
      </c>
      <c r="R54" s="33">
        <v>632.20000000000005</v>
      </c>
      <c r="S54" s="33">
        <v>627.79999999999995</v>
      </c>
      <c r="T54" s="33"/>
      <c r="U54" s="33"/>
      <c r="V54" s="33"/>
      <c r="W54" s="21" cm="1">
        <f t="array" ref="W54">AVERAGE((LARGE(C54:V54,{1,2,3,4,5})))</f>
        <v>630.68000000000006</v>
      </c>
      <c r="X54" s="24" t="e">
        <f>AVERAGE(#REF!)</f>
        <v>#REF!</v>
      </c>
      <c r="Y54" s="42"/>
    </row>
    <row r="55" spans="1:25" ht="18" customHeight="1" x14ac:dyDescent="0.45">
      <c r="A55" s="14" t="s">
        <v>32</v>
      </c>
      <c r="B55" s="14" t="s">
        <v>2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>
        <v>626.9</v>
      </c>
      <c r="Q55" s="33"/>
      <c r="R55" s="33">
        <v>630.29999999999995</v>
      </c>
      <c r="S55" s="33">
        <v>632.5</v>
      </c>
      <c r="T55" s="33">
        <v>631</v>
      </c>
      <c r="U55" s="33">
        <v>632.4</v>
      </c>
      <c r="V55" s="33"/>
      <c r="W55" s="33" cm="1">
        <f t="array" ref="W55">AVERAGE((LARGE(C55:V55,{1,2,3,4,5})))</f>
        <v>630.62</v>
      </c>
      <c r="X55" s="24" t="e">
        <f>AVERAGE(#REF!)</f>
        <v>#REF!</v>
      </c>
      <c r="Y55" s="42"/>
    </row>
    <row r="56" spans="1:25" ht="18" customHeight="1" x14ac:dyDescent="0.45">
      <c r="A56" s="14" t="s">
        <v>26</v>
      </c>
      <c r="B56" s="14" t="s">
        <v>27</v>
      </c>
      <c r="C56" s="21"/>
      <c r="D56" s="21">
        <v>629.5</v>
      </c>
      <c r="E56" s="21"/>
      <c r="F56" s="21"/>
      <c r="G56" s="21"/>
      <c r="H56" s="21"/>
      <c r="I56" s="21"/>
      <c r="J56" s="21"/>
      <c r="K56" s="21"/>
      <c r="L56" s="21">
        <v>626.29999999999995</v>
      </c>
      <c r="M56" s="21"/>
      <c r="N56" s="21">
        <v>624.9</v>
      </c>
      <c r="O56" s="21"/>
      <c r="P56" s="21">
        <v>627.5</v>
      </c>
      <c r="Q56" s="21">
        <v>619.5</v>
      </c>
      <c r="R56" s="21">
        <v>626.70000000000005</v>
      </c>
      <c r="S56" s="21">
        <v>630.9</v>
      </c>
      <c r="T56" s="21"/>
      <c r="U56" s="21"/>
      <c r="V56" s="21"/>
      <c r="W56" s="33" cm="1">
        <f t="array" ref="W56">AVERAGE((LARGE(C56:V56,{1,2,3,4,5})))</f>
        <v>628.18000000000006</v>
      </c>
      <c r="X56" s="49" t="e">
        <f>AVERAGE(#REF!)</f>
        <v>#REF!</v>
      </c>
      <c r="Y56" s="51"/>
    </row>
    <row r="57" spans="1:25" ht="18" customHeight="1" x14ac:dyDescent="0.45">
      <c r="A57" s="14" t="s">
        <v>18</v>
      </c>
      <c r="B57" s="14" t="s">
        <v>19</v>
      </c>
      <c r="C57" s="21"/>
      <c r="D57" s="21"/>
      <c r="E57" s="21"/>
      <c r="F57" s="21"/>
      <c r="G57" s="21">
        <v>622</v>
      </c>
      <c r="H57" s="21">
        <v>630.5</v>
      </c>
      <c r="I57" s="21">
        <v>623.79999999999995</v>
      </c>
      <c r="J57" s="21">
        <v>620.29999999999995</v>
      </c>
      <c r="K57" s="21">
        <v>624.9</v>
      </c>
      <c r="L57" s="21"/>
      <c r="M57" s="21"/>
      <c r="N57" s="21">
        <v>623.5</v>
      </c>
      <c r="O57" s="21"/>
      <c r="P57" s="21">
        <v>624.9</v>
      </c>
      <c r="Q57" s="21"/>
      <c r="R57" s="21"/>
      <c r="S57" s="21"/>
      <c r="T57" s="21"/>
      <c r="U57" s="21"/>
      <c r="V57" s="21"/>
      <c r="W57" s="21" cm="1">
        <f t="array" ref="W57">AVERAGE((LARGE(C57:V57,{1,2,3,4,5})))</f>
        <v>625.5200000000001</v>
      </c>
      <c r="X57" s="49">
        <f t="shared" ref="X57" si="2">AVERAGE(C57:V57)</f>
        <v>624.27142857142849</v>
      </c>
    </row>
    <row r="58" spans="1:25" ht="18" customHeight="1" x14ac:dyDescent="0.45">
      <c r="A58" s="14" t="s">
        <v>59</v>
      </c>
      <c r="B58" s="14" t="s">
        <v>36</v>
      </c>
      <c r="C58" s="21"/>
      <c r="D58" s="21"/>
      <c r="E58" s="21"/>
      <c r="F58" s="21"/>
      <c r="G58" s="21"/>
      <c r="H58" s="21"/>
      <c r="I58" s="21">
        <v>626.20000000000005</v>
      </c>
      <c r="J58" s="21">
        <v>617</v>
      </c>
      <c r="K58" s="21">
        <v>629.79999999999995</v>
      </c>
      <c r="L58" s="21"/>
      <c r="M58" s="21"/>
      <c r="N58" s="21"/>
      <c r="O58" s="21"/>
      <c r="P58" s="21"/>
      <c r="Q58" s="21"/>
      <c r="R58" s="21">
        <v>625</v>
      </c>
      <c r="S58" s="21">
        <v>628.70000000000005</v>
      </c>
      <c r="T58" s="21"/>
      <c r="U58" s="21"/>
      <c r="V58" s="21"/>
      <c r="W58" s="21" cm="1">
        <f t="array" ref="W58">AVERAGE((LARGE(C58:V58,{1,2,3,4,5})))</f>
        <v>625.33999999999992</v>
      </c>
      <c r="X58" s="49" t="e">
        <f>AVERAGE(#REF!)</f>
        <v>#REF!</v>
      </c>
      <c r="Y58" s="51"/>
    </row>
    <row r="59" spans="1:25" ht="18" customHeight="1" x14ac:dyDescent="0.45">
      <c r="A59" s="14" t="s">
        <v>24</v>
      </c>
      <c r="B59" s="14" t="s">
        <v>25</v>
      </c>
      <c r="C59" s="21"/>
      <c r="D59" s="21"/>
      <c r="E59" s="21"/>
      <c r="F59" s="21"/>
      <c r="G59" s="21">
        <v>623.9</v>
      </c>
      <c r="H59" s="21">
        <v>625.70000000000005</v>
      </c>
      <c r="I59" s="21"/>
      <c r="J59" s="21"/>
      <c r="K59" s="21">
        <v>617.79999999999995</v>
      </c>
      <c r="L59" s="21"/>
      <c r="M59" s="21"/>
      <c r="N59" s="21"/>
      <c r="O59" s="21"/>
      <c r="P59" s="21"/>
      <c r="Q59" s="21"/>
      <c r="R59" s="21">
        <v>619.4</v>
      </c>
      <c r="S59" s="21">
        <v>623.5</v>
      </c>
      <c r="T59" s="21"/>
      <c r="U59" s="21"/>
      <c r="V59" s="21"/>
      <c r="W59" s="21" cm="1">
        <f t="array" ref="W59">AVERAGE((LARGE(C59:V59,{1,2,3,4,5})))</f>
        <v>622.06000000000006</v>
      </c>
      <c r="X59" s="49">
        <f t="shared" ref="X59:X70" si="3">AVERAGE(C59:V59)</f>
        <v>622.05999999999995</v>
      </c>
    </row>
    <row r="60" spans="1:25" ht="18" customHeight="1" x14ac:dyDescent="0.45">
      <c r="A60" s="14" t="s">
        <v>28</v>
      </c>
      <c r="B60" s="14" t="s">
        <v>73</v>
      </c>
      <c r="C60" s="21"/>
      <c r="D60" s="21">
        <v>617.1</v>
      </c>
      <c r="E60" s="21"/>
      <c r="F60" s="21"/>
      <c r="G60" s="21"/>
      <c r="H60" s="21"/>
      <c r="I60" s="21"/>
      <c r="J60" s="21"/>
      <c r="K60" s="21"/>
      <c r="L60" s="21">
        <v>607.5</v>
      </c>
      <c r="M60" s="21"/>
      <c r="N60" s="21">
        <v>624.1</v>
      </c>
      <c r="O60" s="21"/>
      <c r="P60" s="33">
        <v>627.70000000000005</v>
      </c>
      <c r="Q60" s="21"/>
      <c r="R60" s="21">
        <v>615.70000000000005</v>
      </c>
      <c r="S60" s="33">
        <v>624.1</v>
      </c>
      <c r="T60" s="33"/>
      <c r="U60" s="33"/>
      <c r="V60" s="33"/>
      <c r="W60" s="33">
        <f>AVERAGE(C60:V60)</f>
        <v>619.36666666666656</v>
      </c>
      <c r="X60" s="24">
        <f t="shared" si="3"/>
        <v>619.36666666666656</v>
      </c>
    </row>
    <row r="61" spans="1:25" ht="18" customHeight="1" x14ac:dyDescent="0.45">
      <c r="A61" s="14" t="s">
        <v>20</v>
      </c>
      <c r="B61" s="14" t="s">
        <v>21</v>
      </c>
      <c r="C61" s="33">
        <v>625.79999999999995</v>
      </c>
      <c r="D61" s="33"/>
      <c r="E61" s="33"/>
      <c r="F61" s="33"/>
      <c r="G61" s="33">
        <v>631.1</v>
      </c>
      <c r="H61" s="33">
        <v>622.79999999999995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24" t="e" cm="1">
        <f t="array" ref="W61">AVERAGE((LARGE(C61:V61,{1,2,3,4,5})))</f>
        <v>#NUM!</v>
      </c>
      <c r="X61" s="33">
        <f t="shared" si="3"/>
        <v>626.56666666666672</v>
      </c>
    </row>
    <row r="62" spans="1:25" ht="18" customHeight="1" x14ac:dyDescent="0.45">
      <c r="A62" s="14" t="s">
        <v>28</v>
      </c>
      <c r="B62" s="14" t="s">
        <v>29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>
        <v>622.4</v>
      </c>
      <c r="S62" s="21">
        <v>622.4</v>
      </c>
      <c r="T62" s="21"/>
      <c r="U62" s="21"/>
      <c r="V62" s="21"/>
      <c r="W62" s="24" t="e" cm="1">
        <f t="array" ref="W62">AVERAGE((LARGE(C62:J62,{1,2,3,4,5})))</f>
        <v>#NUM!</v>
      </c>
      <c r="X62" s="33">
        <f t="shared" si="3"/>
        <v>622.4</v>
      </c>
    </row>
    <row r="63" spans="1:25" ht="18" customHeight="1" x14ac:dyDescent="0.45">
      <c r="A63" s="14" t="s">
        <v>35</v>
      </c>
      <c r="B63" s="14" t="s">
        <v>34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>
        <v>623.4</v>
      </c>
      <c r="S63" s="21">
        <v>619.1</v>
      </c>
      <c r="T63" s="21"/>
      <c r="U63" s="21"/>
      <c r="V63" s="21"/>
      <c r="W63" s="24" t="e" cm="1">
        <f t="array" ref="W63">AVERAGE((LARGE(C63:J63,{1,2,3,4,5})))</f>
        <v>#NUM!</v>
      </c>
      <c r="X63" s="33">
        <f t="shared" si="3"/>
        <v>621.25</v>
      </c>
    </row>
    <row r="64" spans="1:25" ht="18" customHeight="1" x14ac:dyDescent="0.45">
      <c r="A64" s="14" t="s">
        <v>71</v>
      </c>
      <c r="B64" s="14" t="s">
        <v>33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>
        <v>617.5</v>
      </c>
      <c r="S64" s="21">
        <v>603</v>
      </c>
      <c r="T64" s="21"/>
      <c r="U64" s="21"/>
      <c r="V64" s="21"/>
      <c r="W64" s="24" t="e" cm="1">
        <f t="array" ref="W64">AVERAGE((LARGE(C64:J64,{1,2,3,4,5})))</f>
        <v>#NUM!</v>
      </c>
      <c r="X64" s="33">
        <f t="shared" si="3"/>
        <v>610.25</v>
      </c>
    </row>
    <row r="65" spans="1:25" ht="18" customHeight="1" x14ac:dyDescent="0.45">
      <c r="A65" s="14" t="s">
        <v>125</v>
      </c>
      <c r="B65" s="14" t="s">
        <v>124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>
        <v>609.79999999999995</v>
      </c>
      <c r="P65" s="33">
        <v>617.20000000000005</v>
      </c>
      <c r="Q65" s="21">
        <v>603.1</v>
      </c>
      <c r="R65" s="21"/>
      <c r="S65" s="33"/>
      <c r="T65" s="33"/>
      <c r="U65" s="33"/>
      <c r="V65" s="33"/>
      <c r="W65" s="24" t="e" cm="1">
        <f t="array" ref="W65">AVERAGE((LARGE(C65:J65,{1,2,3,4,5})))</f>
        <v>#NUM!</v>
      </c>
      <c r="X65" s="33">
        <f t="shared" si="3"/>
        <v>610.0333333333333</v>
      </c>
    </row>
    <row r="66" spans="1:25" ht="18" customHeight="1" x14ac:dyDescent="0.45">
      <c r="A66" s="14" t="s">
        <v>81</v>
      </c>
      <c r="B66" s="14" t="s">
        <v>82</v>
      </c>
      <c r="C66" s="21"/>
      <c r="D66" s="21"/>
      <c r="E66" s="21">
        <v>607.29999999999995</v>
      </c>
      <c r="F66" s="21">
        <v>611.6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4" t="e" cm="1">
        <f t="array" ref="W66">AVERAGE((LARGE(C66:J66,{1,2,3,4,5})))</f>
        <v>#NUM!</v>
      </c>
      <c r="X66" s="33">
        <f t="shared" si="3"/>
        <v>609.45000000000005</v>
      </c>
    </row>
    <row r="67" spans="1:25" ht="18" customHeight="1" x14ac:dyDescent="0.45">
      <c r="A67" s="14" t="s">
        <v>155</v>
      </c>
      <c r="B67" s="14" t="s">
        <v>156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>
        <v>610.70000000000005</v>
      </c>
      <c r="S67" s="21">
        <v>607.9</v>
      </c>
      <c r="T67" s="21"/>
      <c r="U67" s="21"/>
      <c r="V67" s="21"/>
      <c r="W67" s="24" t="e" cm="1">
        <f t="array" ref="W67">AVERAGE((LARGE(C67:J67,{1,2,3,4,5})))</f>
        <v>#NUM!</v>
      </c>
      <c r="X67" s="33">
        <f t="shared" si="3"/>
        <v>609.29999999999995</v>
      </c>
    </row>
    <row r="68" spans="1:25" ht="18" customHeight="1" x14ac:dyDescent="0.45">
      <c r="A68" s="14" t="s">
        <v>126</v>
      </c>
      <c r="B68" s="14" t="s">
        <v>127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>
        <v>606.70000000000005</v>
      </c>
      <c r="P68" s="21"/>
      <c r="Q68" s="21"/>
      <c r="R68" s="21">
        <v>610.29999999999995</v>
      </c>
      <c r="S68" s="21">
        <v>607.1</v>
      </c>
      <c r="T68" s="21"/>
      <c r="U68" s="21"/>
      <c r="V68" s="21"/>
      <c r="W68" s="24" t="e" cm="1">
        <f t="array" ref="W68">AVERAGE((LARGE(C68:J68,{1,2,3,4,5})))</f>
        <v>#NUM!</v>
      </c>
      <c r="X68" s="33">
        <f t="shared" si="3"/>
        <v>608.0333333333333</v>
      </c>
    </row>
    <row r="69" spans="1:25" ht="18" customHeight="1" x14ac:dyDescent="0.45">
      <c r="A69" s="14" t="s">
        <v>157</v>
      </c>
      <c r="B69" s="14" t="s">
        <v>158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>
        <v>588.9</v>
      </c>
      <c r="S69" s="21">
        <v>595</v>
      </c>
      <c r="T69" s="21"/>
      <c r="U69" s="21"/>
      <c r="V69" s="21"/>
      <c r="W69" s="24" t="e" cm="1">
        <f t="array" ref="W69">AVERAGE((LARGE(C69:J69,{1,2,3,4,5})))</f>
        <v>#NUM!</v>
      </c>
      <c r="X69" s="33">
        <f t="shared" si="3"/>
        <v>591.95000000000005</v>
      </c>
    </row>
    <row r="70" spans="1:25" ht="18" customHeight="1" x14ac:dyDescent="0.45">
      <c r="A70" s="14" t="s">
        <v>159</v>
      </c>
      <c r="B70" s="14" t="s">
        <v>160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v>571.9</v>
      </c>
      <c r="S70" s="21">
        <v>581</v>
      </c>
      <c r="T70" s="21"/>
      <c r="U70" s="21"/>
      <c r="V70" s="21"/>
      <c r="W70" s="24" t="e" cm="1">
        <f t="array" ref="W70">AVERAGE((LARGE(C70:J70,{1,2,3,4,5})))</f>
        <v>#NUM!</v>
      </c>
      <c r="X70" s="33">
        <f t="shared" si="3"/>
        <v>576.45000000000005</v>
      </c>
      <c r="Y70" s="22"/>
    </row>
    <row r="71" spans="1:25" ht="18" customHeight="1" x14ac:dyDescent="0.45">
      <c r="A71" s="6"/>
      <c r="B71" s="6"/>
      <c r="C71" s="8"/>
      <c r="D71" s="8"/>
      <c r="E71" s="8"/>
      <c r="F71" s="7"/>
      <c r="G71" s="8"/>
      <c r="H71" s="8"/>
      <c r="K71" s="3"/>
    </row>
    <row r="72" spans="1:25" ht="18" customHeight="1" x14ac:dyDescent="0.45">
      <c r="A72" s="6" t="s">
        <v>170</v>
      </c>
      <c r="B72" s="6"/>
      <c r="C72" s="8"/>
      <c r="D72" s="8"/>
      <c r="E72" s="8"/>
      <c r="F72" s="7"/>
      <c r="G72" s="11"/>
      <c r="H72" s="11"/>
      <c r="K72" s="3"/>
    </row>
    <row r="73" spans="1:25" ht="18" customHeight="1" x14ac:dyDescent="0.45">
      <c r="A73" s="12" t="s">
        <v>0</v>
      </c>
      <c r="B73" s="12"/>
      <c r="C73" s="44" t="s">
        <v>84</v>
      </c>
      <c r="D73" s="65" t="s">
        <v>97</v>
      </c>
      <c r="E73" s="65" t="s">
        <v>96</v>
      </c>
      <c r="F73" s="44" t="s">
        <v>94</v>
      </c>
      <c r="G73" s="44" t="s">
        <v>94</v>
      </c>
      <c r="H73" s="44" t="s">
        <v>101</v>
      </c>
      <c r="I73" s="44" t="s">
        <v>101</v>
      </c>
      <c r="J73" s="44" t="s">
        <v>105</v>
      </c>
      <c r="K73" s="44" t="s">
        <v>107</v>
      </c>
      <c r="L73" s="44" t="s">
        <v>74</v>
      </c>
      <c r="M73" s="44" t="s">
        <v>133</v>
      </c>
      <c r="N73" s="44" t="s">
        <v>133</v>
      </c>
      <c r="O73" s="65" t="s">
        <v>174</v>
      </c>
      <c r="P73" s="44" t="s">
        <v>61</v>
      </c>
      <c r="Q73" s="19" t="s">
        <v>39</v>
      </c>
      <c r="R73" s="28" t="s">
        <v>40</v>
      </c>
      <c r="S73" s="63" t="s">
        <v>143</v>
      </c>
    </row>
    <row r="74" spans="1:25" ht="18" customHeight="1" x14ac:dyDescent="0.45">
      <c r="A74" s="14" t="s">
        <v>3</v>
      </c>
      <c r="B74" s="14" t="s">
        <v>109</v>
      </c>
      <c r="C74" s="21">
        <v>625.9</v>
      </c>
      <c r="D74" s="21"/>
      <c r="E74" s="21"/>
      <c r="F74" s="21">
        <v>620</v>
      </c>
      <c r="G74" s="21">
        <v>626.6</v>
      </c>
      <c r="H74" s="21"/>
      <c r="I74" s="21"/>
      <c r="J74" s="21">
        <v>625.4</v>
      </c>
      <c r="K74" s="21">
        <v>626.1</v>
      </c>
      <c r="L74" s="21"/>
      <c r="M74" s="21"/>
      <c r="N74" s="21"/>
      <c r="O74" s="21"/>
      <c r="P74" s="21"/>
      <c r="Q74" s="33" cm="1">
        <f t="array" ref="Q74">AVERAGE((LARGE(C74:M74,{1,2,3,4,5})))</f>
        <v>624.79999999999995</v>
      </c>
      <c r="R74" s="24">
        <f t="shared" ref="R74:R80" si="4">AVERAGE(C74:M74)</f>
        <v>624.79999999999995</v>
      </c>
      <c r="S74" s="51"/>
    </row>
    <row r="75" spans="1:25" ht="18" customHeight="1" x14ac:dyDescent="0.45">
      <c r="A75" s="14" t="s">
        <v>5</v>
      </c>
      <c r="B75" s="14" t="s">
        <v>6</v>
      </c>
      <c r="C75" s="33">
        <v>627.20000000000005</v>
      </c>
      <c r="D75" s="33"/>
      <c r="E75" s="33"/>
      <c r="F75" s="33">
        <v>623.4</v>
      </c>
      <c r="G75" s="33">
        <v>620.70000000000005</v>
      </c>
      <c r="H75" s="33">
        <v>628</v>
      </c>
      <c r="I75" s="33">
        <v>626.9</v>
      </c>
      <c r="J75" s="33"/>
      <c r="K75" s="33"/>
      <c r="L75" s="33"/>
      <c r="M75" s="33">
        <v>621.70000000000005</v>
      </c>
      <c r="N75" s="33">
        <v>616.29999999999995</v>
      </c>
      <c r="O75" s="33"/>
      <c r="P75" s="33"/>
      <c r="Q75" s="21" cm="1">
        <f t="array" ref="Q75">AVERAGE((LARGE(C75:M75,{1,2,3,4,5})))</f>
        <v>625.43999999999994</v>
      </c>
      <c r="R75" s="24">
        <f t="shared" si="4"/>
        <v>624.65000000000009</v>
      </c>
      <c r="S75" s="51"/>
    </row>
    <row r="76" spans="1:25" ht="18" customHeight="1" x14ac:dyDescent="0.45">
      <c r="A76" s="14" t="s">
        <v>22</v>
      </c>
      <c r="B76" s="14" t="s">
        <v>110</v>
      </c>
      <c r="C76" s="21"/>
      <c r="D76" s="21"/>
      <c r="E76" s="21"/>
      <c r="F76" s="21"/>
      <c r="G76" s="21"/>
      <c r="H76" s="21">
        <v>628.1</v>
      </c>
      <c r="I76" s="21">
        <v>619.9</v>
      </c>
      <c r="J76" s="21">
        <v>623.5</v>
      </c>
      <c r="K76" s="21">
        <v>620.9</v>
      </c>
      <c r="L76" s="21"/>
      <c r="M76" s="21"/>
      <c r="N76" s="21"/>
      <c r="O76" s="21"/>
      <c r="P76" s="21"/>
      <c r="Q76" s="24" t="e" cm="1">
        <f t="array" ref="Q76">AVERAGE((LARGE(C76:M76,{1,2,3,4,5})))</f>
        <v>#NUM!</v>
      </c>
      <c r="R76" s="33">
        <f t="shared" si="4"/>
        <v>623.1</v>
      </c>
      <c r="S76" s="51"/>
    </row>
    <row r="77" spans="1:25" ht="18" customHeight="1" x14ac:dyDescent="0.45">
      <c r="A77" s="14" t="s">
        <v>37</v>
      </c>
      <c r="B77" s="14" t="s">
        <v>38</v>
      </c>
      <c r="C77" s="21">
        <v>617.4</v>
      </c>
      <c r="D77" s="21"/>
      <c r="E77" s="21"/>
      <c r="F77" s="21">
        <v>620.29999999999995</v>
      </c>
      <c r="G77" s="21">
        <v>621.4</v>
      </c>
      <c r="H77" s="21">
        <v>617.9</v>
      </c>
      <c r="I77" s="21">
        <v>621.29999999999995</v>
      </c>
      <c r="J77" s="21"/>
      <c r="K77" s="21"/>
      <c r="L77" s="21"/>
      <c r="M77" s="21">
        <v>620.4</v>
      </c>
      <c r="N77" s="21">
        <v>620.70000000000005</v>
      </c>
      <c r="O77" s="21"/>
      <c r="P77" s="21"/>
      <c r="Q77" s="21" cm="1">
        <f t="array" ref="Q77">AVERAGE((LARGE(C77:P77,{1,2,3,4,5})))</f>
        <v>620.81999999999994</v>
      </c>
      <c r="R77" s="24">
        <f t="shared" si="4"/>
        <v>619.78333333333342</v>
      </c>
      <c r="S77" s="51"/>
    </row>
    <row r="78" spans="1:25" ht="18" customHeight="1" x14ac:dyDescent="0.45">
      <c r="A78" s="14" t="s">
        <v>102</v>
      </c>
      <c r="B78" s="14" t="s">
        <v>103</v>
      </c>
      <c r="C78" s="21"/>
      <c r="D78" s="21"/>
      <c r="E78" s="21"/>
      <c r="F78" s="21"/>
      <c r="G78" s="21"/>
      <c r="H78" s="21">
        <v>617</v>
      </c>
      <c r="I78" s="21">
        <v>614.20000000000005</v>
      </c>
      <c r="J78" s="21"/>
      <c r="K78" s="21"/>
      <c r="L78" s="21">
        <v>603.29999999999995</v>
      </c>
      <c r="M78" s="21">
        <v>619.4</v>
      </c>
      <c r="N78" s="21">
        <v>610.6</v>
      </c>
      <c r="O78" s="21">
        <v>615.1</v>
      </c>
      <c r="P78" s="21"/>
      <c r="Q78" s="33" cm="1">
        <f t="array" ref="Q78">AVERAGE((LARGE(C78:P78,{1,2,3,4,5})))</f>
        <v>615.26</v>
      </c>
      <c r="R78" s="24">
        <f t="shared" si="4"/>
        <v>613.47500000000002</v>
      </c>
    </row>
    <row r="79" spans="1:25" ht="18" customHeight="1" x14ac:dyDescent="0.45">
      <c r="A79" s="14" t="s">
        <v>62</v>
      </c>
      <c r="B79" s="14" t="s">
        <v>63</v>
      </c>
      <c r="C79" s="21"/>
      <c r="D79" s="21">
        <v>617.70000000000005</v>
      </c>
      <c r="E79" s="21">
        <v>620.5</v>
      </c>
      <c r="F79" s="21"/>
      <c r="G79" s="21"/>
      <c r="H79" s="21"/>
      <c r="I79" s="21"/>
      <c r="J79" s="21"/>
      <c r="K79" s="21"/>
      <c r="L79" s="21"/>
      <c r="M79" s="21">
        <v>616.70000000000005</v>
      </c>
      <c r="N79" s="21">
        <v>610.20000000000005</v>
      </c>
      <c r="O79" s="21"/>
      <c r="P79" s="21"/>
      <c r="Q79" s="24" t="e" cm="1">
        <f t="array" ref="Q79">AVERAGE((LARGE(C79:M79,{1,2,3,4,5})))</f>
        <v>#NUM!</v>
      </c>
      <c r="R79" s="33">
        <f t="shared" si="4"/>
        <v>618.30000000000007</v>
      </c>
    </row>
    <row r="80" spans="1:25" ht="18" customHeight="1" x14ac:dyDescent="0.45">
      <c r="A80" s="14" t="s">
        <v>153</v>
      </c>
      <c r="B80" s="14" t="s">
        <v>154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>
        <v>597.70000000000005</v>
      </c>
      <c r="N80" s="21">
        <v>597.29999999999995</v>
      </c>
      <c r="O80" s="21"/>
      <c r="P80" s="21"/>
      <c r="Q80" s="24" t="e" cm="1">
        <f t="array" ref="Q80">AVERAGE((LARGE(C80:M80,{1,2,3,4,5})))</f>
        <v>#NUM!</v>
      </c>
      <c r="R80" s="33">
        <f t="shared" si="4"/>
        <v>597.70000000000005</v>
      </c>
    </row>
    <row r="81" spans="1:21" ht="18" customHeight="1" x14ac:dyDescent="0.45">
      <c r="A81" s="9"/>
      <c r="B81" s="9"/>
      <c r="C81" s="11"/>
      <c r="D81" s="11"/>
      <c r="E81" s="11"/>
      <c r="F81" s="10"/>
      <c r="G81" s="10"/>
      <c r="H81" s="11"/>
      <c r="K81" s="3"/>
    </row>
    <row r="82" spans="1:21" ht="18" customHeight="1" x14ac:dyDescent="0.45">
      <c r="A82" s="6" t="s">
        <v>171</v>
      </c>
      <c r="B82" s="6"/>
      <c r="C82" s="8"/>
      <c r="D82" s="8"/>
      <c r="E82" s="8"/>
      <c r="F82" s="7"/>
      <c r="G82" s="11"/>
      <c r="H82" s="11"/>
      <c r="K82" s="3"/>
    </row>
    <row r="83" spans="1:21" ht="18" customHeight="1" x14ac:dyDescent="0.45">
      <c r="A83" s="12" t="s">
        <v>0</v>
      </c>
      <c r="B83" s="12"/>
      <c r="C83" s="30" t="s">
        <v>84</v>
      </c>
      <c r="D83" s="45" t="s">
        <v>96</v>
      </c>
      <c r="E83" s="45" t="s">
        <v>96</v>
      </c>
      <c r="F83" s="30" t="s">
        <v>94</v>
      </c>
      <c r="G83" s="30" t="s">
        <v>98</v>
      </c>
      <c r="H83" s="30" t="s">
        <v>101</v>
      </c>
      <c r="I83" s="30" t="s">
        <v>101</v>
      </c>
      <c r="J83" s="30" t="s">
        <v>105</v>
      </c>
      <c r="K83" s="30" t="s">
        <v>107</v>
      </c>
      <c r="L83" s="30" t="s">
        <v>113</v>
      </c>
      <c r="M83" s="30" t="s">
        <v>121</v>
      </c>
      <c r="N83" s="30" t="s">
        <v>133</v>
      </c>
      <c r="O83" s="30" t="s">
        <v>133</v>
      </c>
      <c r="P83" s="45" t="s">
        <v>174</v>
      </c>
      <c r="Q83" s="45" t="s">
        <v>174</v>
      </c>
      <c r="R83" s="30" t="s">
        <v>61</v>
      </c>
      <c r="S83" s="19" t="s">
        <v>39</v>
      </c>
      <c r="T83" s="28" t="s">
        <v>40</v>
      </c>
      <c r="U83" s="62" t="s">
        <v>144</v>
      </c>
    </row>
    <row r="84" spans="1:21" ht="18" customHeight="1" x14ac:dyDescent="0.45">
      <c r="A84" s="14" t="s">
        <v>5</v>
      </c>
      <c r="B84" s="14" t="s">
        <v>6</v>
      </c>
      <c r="C84" s="33">
        <v>629.20000000000005</v>
      </c>
      <c r="D84" s="33"/>
      <c r="E84" s="33"/>
      <c r="F84" s="33">
        <v>632.29999999999995</v>
      </c>
      <c r="G84" s="33">
        <v>632.5</v>
      </c>
      <c r="H84" s="33">
        <v>626.4</v>
      </c>
      <c r="I84" s="33">
        <v>629.79999999999995</v>
      </c>
      <c r="J84" s="33"/>
      <c r="K84" s="33"/>
      <c r="L84" s="33"/>
      <c r="M84" s="33"/>
      <c r="N84" s="33">
        <v>633.9</v>
      </c>
      <c r="O84" s="33">
        <v>631.1</v>
      </c>
      <c r="P84" s="33"/>
      <c r="Q84" s="33"/>
      <c r="R84" s="33"/>
      <c r="S84" s="21" cm="1">
        <f t="array" ref="S84">AVERAGE((LARGE(C84:R84,{1,2,3,4,5})))</f>
        <v>631.92000000000007</v>
      </c>
      <c r="T84" s="24">
        <f>AVERAGE(C84:R84)</f>
        <v>630.74285714285713</v>
      </c>
    </row>
    <row r="85" spans="1:21" ht="18" customHeight="1" x14ac:dyDescent="0.45">
      <c r="A85" s="14" t="s">
        <v>22</v>
      </c>
      <c r="B85" s="14" t="s">
        <v>110</v>
      </c>
      <c r="C85" s="33"/>
      <c r="D85" s="33"/>
      <c r="E85" s="33"/>
      <c r="F85" s="33">
        <v>629.1</v>
      </c>
      <c r="G85" s="33">
        <v>630.6</v>
      </c>
      <c r="H85" s="33">
        <v>631.5</v>
      </c>
      <c r="I85" s="33">
        <v>628.6</v>
      </c>
      <c r="J85" s="33">
        <v>632</v>
      </c>
      <c r="K85" s="33">
        <v>630.1</v>
      </c>
      <c r="L85" s="33"/>
      <c r="M85" s="33"/>
      <c r="N85" s="33">
        <v>632.6</v>
      </c>
      <c r="O85" s="33">
        <v>630.6</v>
      </c>
      <c r="P85" s="33"/>
      <c r="Q85" s="33"/>
      <c r="R85" s="33"/>
      <c r="S85" s="33" cm="1">
        <f t="array" ref="S85">AVERAGE((LARGE(C85:R85,{1,2,3,4,5})))</f>
        <v>631.45999999999992</v>
      </c>
      <c r="T85" s="49" t="e">
        <f>AVERAGE(#REF!)</f>
        <v>#REF!</v>
      </c>
      <c r="U85" s="51"/>
    </row>
    <row r="86" spans="1:21" ht="18" customHeight="1" x14ac:dyDescent="0.45">
      <c r="A86" s="14" t="s">
        <v>37</v>
      </c>
      <c r="B86" s="14" t="s">
        <v>111</v>
      </c>
      <c r="C86" s="21">
        <v>630.20000000000005</v>
      </c>
      <c r="D86" s="21"/>
      <c r="E86" s="21"/>
      <c r="F86" s="21">
        <v>627.6</v>
      </c>
      <c r="G86" s="33">
        <v>632.5</v>
      </c>
      <c r="H86" s="21">
        <v>626.79999999999995</v>
      </c>
      <c r="I86" s="33">
        <v>625.70000000000005</v>
      </c>
      <c r="J86" s="33"/>
      <c r="K86" s="33"/>
      <c r="L86" s="33"/>
      <c r="M86" s="33"/>
      <c r="N86" s="33">
        <v>629.1</v>
      </c>
      <c r="O86" s="33">
        <v>629.20000000000005</v>
      </c>
      <c r="P86" s="33"/>
      <c r="Q86" s="33"/>
      <c r="R86" s="33"/>
      <c r="S86" s="21" cm="1">
        <f t="array" ref="S86">AVERAGE((LARGE(C86:R86,{1,2,3,4,5})))</f>
        <v>629.72</v>
      </c>
      <c r="T86" s="24">
        <f>AVERAGE(C86:R86)</f>
        <v>628.72857142857151</v>
      </c>
    </row>
    <row r="87" spans="1:21" ht="18" customHeight="1" x14ac:dyDescent="0.45">
      <c r="A87" s="14" t="s">
        <v>3</v>
      </c>
      <c r="B87" s="14" t="s">
        <v>109</v>
      </c>
      <c r="C87" s="21">
        <v>632.70000000000005</v>
      </c>
      <c r="D87" s="21"/>
      <c r="E87" s="21"/>
      <c r="F87" s="21">
        <v>628.9</v>
      </c>
      <c r="G87" s="33">
        <v>620.9</v>
      </c>
      <c r="H87" s="21"/>
      <c r="I87" s="33"/>
      <c r="J87" s="33">
        <v>631.9</v>
      </c>
      <c r="K87" s="33">
        <v>626.4</v>
      </c>
      <c r="L87" s="33"/>
      <c r="M87" s="33"/>
      <c r="N87" s="33"/>
      <c r="O87" s="33"/>
      <c r="P87" s="33"/>
      <c r="Q87" s="33"/>
      <c r="R87" s="33"/>
      <c r="S87" s="21" cm="1">
        <f t="array" ref="S87">AVERAGE((LARGE(C87:R87,{1,2,3,4,5})))</f>
        <v>628.16000000000008</v>
      </c>
      <c r="T87" s="49">
        <f>AVERAGE(C87:R87)</f>
        <v>628.16000000000008</v>
      </c>
    </row>
    <row r="88" spans="1:21" ht="18" customHeight="1" x14ac:dyDescent="0.45">
      <c r="A88" s="14" t="s">
        <v>104</v>
      </c>
      <c r="B88" s="14" t="s">
        <v>103</v>
      </c>
      <c r="C88" s="21"/>
      <c r="D88" s="21"/>
      <c r="E88" s="21"/>
      <c r="F88" s="21"/>
      <c r="G88" s="33"/>
      <c r="H88" s="21">
        <v>621.1</v>
      </c>
      <c r="I88" s="33">
        <v>620.4</v>
      </c>
      <c r="J88" s="33"/>
      <c r="K88" s="33"/>
      <c r="L88" s="33">
        <v>618.1</v>
      </c>
      <c r="M88" s="33"/>
      <c r="N88" s="33">
        <v>620.79999999999995</v>
      </c>
      <c r="O88" s="33">
        <v>617.6</v>
      </c>
      <c r="P88" s="33">
        <v>627.20000000000005</v>
      </c>
      <c r="Q88" s="33">
        <v>621.1</v>
      </c>
      <c r="R88" s="33"/>
      <c r="S88" s="33" cm="1">
        <f t="array" ref="S88">AVERAGE((LARGE(C88:R88,{1,2,3,4,5})))</f>
        <v>622.12</v>
      </c>
      <c r="T88" s="24"/>
    </row>
    <row r="89" spans="1:21" ht="18" customHeight="1" x14ac:dyDescent="0.45">
      <c r="A89" s="14" t="s">
        <v>62</v>
      </c>
      <c r="B89" s="14" t="s">
        <v>63</v>
      </c>
      <c r="C89" s="21"/>
      <c r="D89" s="21">
        <v>628.79999999999995</v>
      </c>
      <c r="E89" s="21">
        <v>632.4</v>
      </c>
      <c r="F89" s="21"/>
      <c r="G89" s="33"/>
      <c r="H89" s="21"/>
      <c r="I89" s="33"/>
      <c r="J89" s="33"/>
      <c r="K89" s="33"/>
      <c r="L89" s="33"/>
      <c r="M89" s="33"/>
      <c r="N89" s="33">
        <v>629.9</v>
      </c>
      <c r="O89" s="33">
        <v>629.29999999999995</v>
      </c>
      <c r="P89" s="33"/>
      <c r="Q89" s="33"/>
      <c r="R89" s="33"/>
      <c r="S89" s="24" t="e" cm="1">
        <f t="array" ref="S89">AVERAGE((LARGE(C89:R89,{1,2,3,4,5})))</f>
        <v>#NUM!</v>
      </c>
      <c r="T89" s="58">
        <f>AVERAGE(C89:R89)</f>
        <v>630.09999999999991</v>
      </c>
    </row>
    <row r="90" spans="1:21" ht="18" customHeight="1" x14ac:dyDescent="0.45">
      <c r="A90" s="14" t="s">
        <v>64</v>
      </c>
      <c r="B90" s="14" t="s">
        <v>65</v>
      </c>
      <c r="C90" s="21"/>
      <c r="D90" s="21">
        <v>618.79999999999995</v>
      </c>
      <c r="E90" s="21">
        <v>621.6</v>
      </c>
      <c r="F90" s="21"/>
      <c r="G90" s="21"/>
      <c r="H90" s="21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24" t="e" cm="1">
        <f t="array" ref="S90">AVERAGE((LARGE(C90:R90,{1,2,3,4,5})))</f>
        <v>#NUM!</v>
      </c>
      <c r="T90" s="21">
        <f>AVERAGE(C90:R90)</f>
        <v>620.20000000000005</v>
      </c>
    </row>
    <row r="91" spans="1:21" ht="18" customHeight="1" x14ac:dyDescent="0.45">
      <c r="A91" s="14" t="s">
        <v>128</v>
      </c>
      <c r="B91" s="14" t="s">
        <v>129</v>
      </c>
      <c r="C91" s="21"/>
      <c r="D91" s="21"/>
      <c r="E91" s="21"/>
      <c r="F91" s="21"/>
      <c r="G91" s="33"/>
      <c r="H91" s="21"/>
      <c r="I91" s="33"/>
      <c r="J91" s="33"/>
      <c r="K91" s="33"/>
      <c r="L91" s="33">
        <v>612.6</v>
      </c>
      <c r="M91" s="33">
        <v>608.79999999999995</v>
      </c>
      <c r="N91" s="33">
        <v>610.29999999999995</v>
      </c>
      <c r="O91" s="33">
        <v>612.5</v>
      </c>
      <c r="P91" s="33"/>
      <c r="Q91" s="33"/>
      <c r="R91" s="33"/>
      <c r="S91" s="24" t="e" cm="1">
        <f t="array" ref="S91">AVERAGE((LARGE(C91:R91,{1,2,3,4,5})))</f>
        <v>#NUM!</v>
      </c>
      <c r="T91" s="33">
        <f>AVERAGE(C91:R91)</f>
        <v>611.04999999999995</v>
      </c>
      <c r="U91" s="67"/>
    </row>
    <row r="92" spans="1:21" ht="18" customHeight="1" x14ac:dyDescent="0.45">
      <c r="A92" s="14" t="s">
        <v>161</v>
      </c>
      <c r="B92" s="14" t="s">
        <v>162</v>
      </c>
      <c r="C92" s="21"/>
      <c r="D92" s="21"/>
      <c r="E92" s="21"/>
      <c r="F92" s="21"/>
      <c r="G92" s="33"/>
      <c r="H92" s="21"/>
      <c r="I92" s="33"/>
      <c r="J92" s="33"/>
      <c r="K92" s="33"/>
      <c r="L92" s="33"/>
      <c r="M92" s="33"/>
      <c r="N92" s="33">
        <v>574.79999999999995</v>
      </c>
      <c r="O92" s="33">
        <v>589.4</v>
      </c>
      <c r="P92" s="33"/>
      <c r="Q92" s="33"/>
      <c r="R92" s="33"/>
      <c r="S92" s="24" t="e" cm="1">
        <f t="array" ref="S92">AVERAGE((LARGE(C92:R92,{1,2,3,4,5})))</f>
        <v>#NUM!</v>
      </c>
      <c r="T92" s="33">
        <f>AVERAGE(C92:R92)</f>
        <v>582.09999999999991</v>
      </c>
    </row>
    <row r="93" spans="1:21" x14ac:dyDescent="0.35">
      <c r="C93" s="3"/>
      <c r="D93" s="3"/>
      <c r="E93" s="3"/>
      <c r="G93" s="3"/>
      <c r="H93" s="3"/>
    </row>
    <row r="94" spans="1:21" ht="18" customHeight="1" x14ac:dyDescent="0.45">
      <c r="A94" s="6" t="s">
        <v>172</v>
      </c>
      <c r="B94" s="6"/>
      <c r="C94" s="8"/>
      <c r="D94" s="8"/>
      <c r="E94" s="8"/>
      <c r="F94" s="7"/>
      <c r="G94" s="11"/>
      <c r="H94" s="11"/>
    </row>
    <row r="95" spans="1:21" ht="18" customHeight="1" x14ac:dyDescent="0.45">
      <c r="A95" s="12" t="s">
        <v>0</v>
      </c>
      <c r="B95" s="12"/>
      <c r="C95" s="35" t="s">
        <v>83</v>
      </c>
      <c r="D95" s="35" t="s">
        <v>61</v>
      </c>
      <c r="E95" s="66" t="s">
        <v>96</v>
      </c>
      <c r="F95" s="66" t="s">
        <v>96</v>
      </c>
      <c r="G95" s="35" t="s">
        <v>94</v>
      </c>
      <c r="H95" s="35" t="s">
        <v>94</v>
      </c>
      <c r="I95" s="35" t="s">
        <v>101</v>
      </c>
      <c r="J95" s="35" t="s">
        <v>101</v>
      </c>
      <c r="K95" s="35" t="s">
        <v>105</v>
      </c>
      <c r="L95" s="66" t="s">
        <v>106</v>
      </c>
      <c r="M95" s="35" t="s">
        <v>107</v>
      </c>
      <c r="N95" s="35" t="s">
        <v>74</v>
      </c>
      <c r="O95" s="66" t="s">
        <v>134</v>
      </c>
      <c r="P95" s="35" t="s">
        <v>176</v>
      </c>
      <c r="Q95" s="23" t="s">
        <v>39</v>
      </c>
      <c r="R95" s="27" t="s">
        <v>40</v>
      </c>
      <c r="S95" s="62" t="s">
        <v>145</v>
      </c>
    </row>
    <row r="96" spans="1:21" ht="18" customHeight="1" x14ac:dyDescent="0.45">
      <c r="A96" s="14" t="s">
        <v>60</v>
      </c>
      <c r="B96" s="14" t="s">
        <v>85</v>
      </c>
      <c r="C96" s="26"/>
      <c r="D96" s="26">
        <v>608.29999999999995</v>
      </c>
      <c r="E96" s="26">
        <v>609.6</v>
      </c>
      <c r="F96" s="26">
        <v>612.20000000000005</v>
      </c>
      <c r="G96" s="26">
        <v>612.5</v>
      </c>
      <c r="H96" s="26">
        <v>604</v>
      </c>
      <c r="I96" s="26">
        <v>597.70000000000005</v>
      </c>
      <c r="J96" s="26">
        <v>581.70000000000005</v>
      </c>
      <c r="K96" s="26"/>
      <c r="L96" s="26">
        <v>605.9</v>
      </c>
      <c r="M96" s="26"/>
      <c r="N96" s="26">
        <v>612.29999999999995</v>
      </c>
      <c r="O96" s="26">
        <v>610.9</v>
      </c>
      <c r="P96" s="26"/>
      <c r="Q96" s="15" cm="1">
        <f t="array" ref="Q96">AVERAGE((LARGE(C96:P96,{1,2,3,4,5})))</f>
        <v>611.5</v>
      </c>
      <c r="R96" s="29" t="e">
        <f>AVERAGE(#REF!)</f>
        <v>#REF!</v>
      </c>
      <c r="S96" s="47"/>
    </row>
    <row r="97" spans="1:19" ht="18" customHeight="1" x14ac:dyDescent="0.45">
      <c r="A97" s="14" t="s">
        <v>18</v>
      </c>
      <c r="B97" s="14" t="s">
        <v>19</v>
      </c>
      <c r="C97" s="15"/>
      <c r="D97" s="26"/>
      <c r="E97" s="15"/>
      <c r="F97" s="15"/>
      <c r="G97" s="15">
        <v>601.20000000000005</v>
      </c>
      <c r="H97" s="26">
        <v>592.9</v>
      </c>
      <c r="I97" s="15">
        <v>595.1</v>
      </c>
      <c r="J97" s="26">
        <v>579</v>
      </c>
      <c r="K97" s="26">
        <v>605.70000000000005</v>
      </c>
      <c r="L97" s="26"/>
      <c r="M97" s="26"/>
      <c r="N97" s="26">
        <v>603.9</v>
      </c>
      <c r="O97" s="26"/>
      <c r="P97" s="26"/>
      <c r="Q97" s="15" cm="1">
        <f t="array" ref="Q97">AVERAGE((LARGE(C97:P97,{1,2,3,4,5})))</f>
        <v>599.76</v>
      </c>
      <c r="R97" s="29">
        <f>AVERAGE(C97:P97)</f>
        <v>596.29999999999995</v>
      </c>
      <c r="S97" s="3"/>
    </row>
    <row r="98" spans="1:19" ht="18" customHeight="1" x14ac:dyDescent="0.45">
      <c r="A98" s="14" t="s">
        <v>20</v>
      </c>
      <c r="B98" s="14" t="s">
        <v>21</v>
      </c>
      <c r="C98" s="26">
        <v>604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9" t="e" cm="1">
        <f t="array" ref="Q98">AVERAGE((LARGE(C98:P98,{1,2,3,4,5})))</f>
        <v>#NUM!</v>
      </c>
      <c r="R98" s="26">
        <f>AVERAGE(C98:P98)</f>
        <v>604</v>
      </c>
      <c r="S98" s="3"/>
    </row>
    <row r="99" spans="1:19" ht="18" customHeight="1" x14ac:dyDescent="0.45">
      <c r="A99" s="14" t="s">
        <v>28</v>
      </c>
      <c r="B99" s="14" t="s">
        <v>73</v>
      </c>
      <c r="C99" s="15"/>
      <c r="D99" s="26"/>
      <c r="E99" s="15"/>
      <c r="F99" s="15"/>
      <c r="G99" s="15"/>
      <c r="H99" s="26"/>
      <c r="I99" s="15"/>
      <c r="J99" s="26"/>
      <c r="K99" s="26"/>
      <c r="L99" s="26"/>
      <c r="M99" s="26"/>
      <c r="N99" s="26">
        <v>596.29999999999995</v>
      </c>
      <c r="O99" s="26"/>
      <c r="P99" s="26"/>
      <c r="Q99" s="29"/>
      <c r="R99" s="26">
        <f>AVERAGE(C99:P99)</f>
        <v>596.29999999999995</v>
      </c>
      <c r="S99" s="3"/>
    </row>
    <row r="100" spans="1:19" ht="18" customHeight="1" x14ac:dyDescent="0.45">
      <c r="A100" s="14" t="s">
        <v>76</v>
      </c>
      <c r="B100" s="14" t="s">
        <v>25</v>
      </c>
      <c r="C100" s="15"/>
      <c r="D100" s="26"/>
      <c r="E100" s="15"/>
      <c r="F100" s="15"/>
      <c r="G100" s="15">
        <v>611.6</v>
      </c>
      <c r="H100" s="26">
        <v>592.79999999999995</v>
      </c>
      <c r="I100" s="15"/>
      <c r="J100" s="26"/>
      <c r="K100" s="26">
        <v>595.9</v>
      </c>
      <c r="L100" s="26"/>
      <c r="M100" s="26"/>
      <c r="N100" s="26"/>
      <c r="O100" s="26"/>
      <c r="P100" s="26"/>
      <c r="Q100" s="29" t="e" cm="1">
        <f t="array" ref="Q100">AVERAGE((LARGE(C100:P100,{1,2,3,4,5})))</f>
        <v>#NUM!</v>
      </c>
      <c r="R100" s="26">
        <f>AVERAGE(C100:P100)</f>
        <v>600.1</v>
      </c>
      <c r="S100" s="3"/>
    </row>
    <row r="101" spans="1:19" ht="18" customHeight="1" x14ac:dyDescent="0.45">
      <c r="A101" s="14" t="s">
        <v>130</v>
      </c>
      <c r="B101" s="14" t="s">
        <v>127</v>
      </c>
      <c r="C101" s="15"/>
      <c r="D101" s="26"/>
      <c r="E101" s="15"/>
      <c r="F101" s="15"/>
      <c r="G101" s="15"/>
      <c r="H101" s="26"/>
      <c r="I101" s="15"/>
      <c r="J101" s="26"/>
      <c r="K101" s="26"/>
      <c r="L101" s="26"/>
      <c r="M101" s="26"/>
      <c r="N101" s="26">
        <v>578.5</v>
      </c>
      <c r="O101" s="26"/>
      <c r="P101" s="26"/>
      <c r="Q101" s="29"/>
      <c r="R101" s="26">
        <f>AVERAGE(C101:P101)</f>
        <v>578.5</v>
      </c>
      <c r="S101" s="3"/>
    </row>
    <row r="102" spans="1:19" ht="18" customHeight="1" x14ac:dyDescent="0.45">
      <c r="A102" s="14" t="s">
        <v>1</v>
      </c>
      <c r="B102" s="14" t="s">
        <v>2</v>
      </c>
      <c r="C102" s="15"/>
      <c r="D102" s="26"/>
      <c r="E102" s="15"/>
      <c r="F102" s="15"/>
      <c r="G102" s="15"/>
      <c r="H102" s="15"/>
      <c r="I102" s="15"/>
      <c r="J102" s="26"/>
      <c r="K102" s="26"/>
      <c r="L102" s="26"/>
      <c r="M102" s="26"/>
      <c r="N102" s="26"/>
      <c r="O102" s="26"/>
      <c r="P102" s="69"/>
      <c r="Q102" s="29"/>
      <c r="R102" s="26"/>
      <c r="S102" s="3"/>
    </row>
    <row r="103" spans="1:19" ht="18" customHeight="1" x14ac:dyDescent="0.45">
      <c r="A103" s="9"/>
      <c r="B103" s="9"/>
      <c r="C103" s="10"/>
      <c r="D103" s="11"/>
      <c r="E103" s="11"/>
      <c r="F103" s="3"/>
      <c r="G103" s="3"/>
      <c r="H103" s="3"/>
    </row>
    <row r="104" spans="1:19" ht="18" customHeight="1" x14ac:dyDescent="0.45">
      <c r="A104" s="6" t="s">
        <v>173</v>
      </c>
      <c r="B104" s="6"/>
      <c r="C104" s="7"/>
      <c r="D104" s="11"/>
      <c r="E104" s="11"/>
      <c r="F104" s="3"/>
      <c r="G104" s="3"/>
      <c r="H104" s="3"/>
    </row>
    <row r="105" spans="1:19" ht="18.5" x14ac:dyDescent="0.45">
      <c r="A105" s="12" t="s">
        <v>0</v>
      </c>
      <c r="B105" s="12"/>
      <c r="C105" s="30" t="s">
        <v>83</v>
      </c>
      <c r="D105" s="45" t="s">
        <v>96</v>
      </c>
      <c r="E105" s="45" t="s">
        <v>96</v>
      </c>
      <c r="F105" s="30" t="s">
        <v>94</v>
      </c>
      <c r="G105" s="30" t="s">
        <v>94</v>
      </c>
      <c r="H105" s="30" t="s">
        <v>101</v>
      </c>
      <c r="I105" s="30" t="s">
        <v>101</v>
      </c>
      <c r="J105" s="30" t="s">
        <v>105</v>
      </c>
      <c r="K105" s="30" t="s">
        <v>107</v>
      </c>
      <c r="L105" s="30" t="s">
        <v>74</v>
      </c>
      <c r="M105" s="45" t="s">
        <v>135</v>
      </c>
      <c r="N105" s="19" t="s">
        <v>39</v>
      </c>
      <c r="O105" s="27" t="s">
        <v>40</v>
      </c>
      <c r="P105" s="62" t="s">
        <v>146</v>
      </c>
    </row>
    <row r="106" spans="1:19" ht="18.5" x14ac:dyDescent="0.45">
      <c r="A106" s="14" t="s">
        <v>3</v>
      </c>
      <c r="B106" s="14" t="s">
        <v>4</v>
      </c>
      <c r="C106" s="45">
        <v>613.9</v>
      </c>
      <c r="D106" s="45"/>
      <c r="E106" s="45"/>
      <c r="F106" s="45">
        <v>614.70000000000005</v>
      </c>
      <c r="G106" s="45">
        <v>610.6</v>
      </c>
      <c r="H106" s="45"/>
      <c r="I106" s="45"/>
      <c r="J106" s="45">
        <v>621.4</v>
      </c>
      <c r="K106" s="45">
        <v>619.9</v>
      </c>
      <c r="L106" s="45"/>
      <c r="M106" s="45"/>
      <c r="N106" s="33" cm="1">
        <f t="array" ref="N106">AVERAGE((LARGE(C106:M106,{1,2,3,4,5})))</f>
        <v>616.1</v>
      </c>
      <c r="O106" s="29">
        <f>AVERAGE(C106:M106)</f>
        <v>616.1</v>
      </c>
      <c r="P106" s="51"/>
      <c r="R106" s="51"/>
    </row>
    <row r="107" spans="1:19" ht="18.5" x14ac:dyDescent="0.45">
      <c r="A107" s="14" t="s">
        <v>37</v>
      </c>
      <c r="B107" s="14" t="s">
        <v>38</v>
      </c>
      <c r="C107" s="45">
        <v>604.4</v>
      </c>
      <c r="D107" s="45"/>
      <c r="E107" s="45"/>
      <c r="F107" s="45">
        <v>607.5</v>
      </c>
      <c r="G107" s="45">
        <v>597.9</v>
      </c>
      <c r="H107" s="45">
        <v>601.1</v>
      </c>
      <c r="I107" s="45">
        <v>609.5</v>
      </c>
      <c r="J107" s="45"/>
      <c r="K107" s="45"/>
      <c r="L107" s="45" t="s">
        <v>112</v>
      </c>
      <c r="M107" s="45"/>
      <c r="N107" s="33" cm="1">
        <f t="array" ref="N107">AVERAGE((LARGE(C107:M107,{1,2,3,4,5})))</f>
        <v>604.08000000000004</v>
      </c>
      <c r="O107" s="29"/>
      <c r="R107" s="51"/>
    </row>
    <row r="108" spans="1:19" ht="18.5" x14ac:dyDescent="0.45">
      <c r="A108" s="14" t="s">
        <v>62</v>
      </c>
      <c r="B108" s="14" t="s">
        <v>63</v>
      </c>
      <c r="C108" s="45"/>
      <c r="D108" s="45">
        <v>591.6</v>
      </c>
      <c r="E108" s="45">
        <v>591.29999999999995</v>
      </c>
      <c r="F108" s="45"/>
      <c r="G108" s="45"/>
      <c r="H108" s="45"/>
      <c r="I108" s="45"/>
      <c r="J108" s="45"/>
      <c r="K108" s="45"/>
      <c r="L108" s="45"/>
      <c r="M108" s="45"/>
      <c r="N108" s="24" t="e" cm="1">
        <f t="array" ref="N108">AVERAGE((LARGE(C108:M108,{1,2,3,4,5})))</f>
        <v>#NUM!</v>
      </c>
      <c r="O108" s="15">
        <f>AVERAGE(C108:M108)</f>
        <v>591.45000000000005</v>
      </c>
    </row>
    <row r="109" spans="1:19" ht="18.5" x14ac:dyDescent="0.45">
      <c r="A109" s="14" t="s">
        <v>104</v>
      </c>
      <c r="B109" s="14" t="s">
        <v>103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>
        <v>573.70000000000005</v>
      </c>
      <c r="M109" s="45"/>
      <c r="N109" s="24"/>
      <c r="O109" s="15">
        <f>AVERAGE(C109:M109)</f>
        <v>573.70000000000005</v>
      </c>
    </row>
    <row r="110" spans="1:19" x14ac:dyDescent="0.35">
      <c r="C110" s="3"/>
      <c r="D110" s="3"/>
      <c r="E110" s="3"/>
      <c r="G110" s="3"/>
      <c r="H110" s="3"/>
    </row>
    <row r="111" spans="1:19" x14ac:dyDescent="0.35">
      <c r="A111" s="63" t="s">
        <v>147</v>
      </c>
      <c r="C111" s="3"/>
      <c r="D111" s="3"/>
      <c r="E111" s="3"/>
      <c r="G111" s="3"/>
      <c r="H111" s="3"/>
    </row>
    <row r="112" spans="1:19" x14ac:dyDescent="0.35">
      <c r="C112" s="3"/>
      <c r="D112" s="3"/>
      <c r="E112" s="3"/>
      <c r="G112" s="3"/>
      <c r="H112" s="3"/>
    </row>
    <row r="113" spans="3:8" x14ac:dyDescent="0.35">
      <c r="C113" s="3"/>
      <c r="D113" s="3"/>
      <c r="E113" s="3"/>
      <c r="G113" s="3"/>
      <c r="H113" s="3"/>
    </row>
  </sheetData>
  <sortState xmlns:xlrd2="http://schemas.microsoft.com/office/spreadsheetml/2017/richdata2" ref="A6:U9">
    <sortCondition descending="1" ref="T6:T9"/>
  </sortState>
  <mergeCells count="3">
    <mergeCell ref="A1:I1"/>
    <mergeCell ref="F3:G3"/>
    <mergeCell ref="C3:D3"/>
  </mergeCells>
  <printOptions horizontalCentered="1" verticalCentered="1"/>
  <pageMargins left="0" right="0" top="0" bottom="0" header="0" footer="0"/>
  <pageSetup paperSize="17" scale="38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F128-43AB-DF4E-A9B3-76AA1A7CBAF9}">
  <dimension ref="A1:I28"/>
  <sheetViews>
    <sheetView topLeftCell="A8" workbookViewId="0">
      <selection activeCell="G20" sqref="G20"/>
    </sheetView>
  </sheetViews>
  <sheetFormatPr defaultColWidth="10.81640625" defaultRowHeight="14.5" x14ac:dyDescent="0.35"/>
  <cols>
    <col min="3" max="3" width="13.81640625" bestFit="1" customWidth="1"/>
    <col min="7" max="7" width="14.453125" customWidth="1"/>
    <col min="8" max="8" width="12.453125" customWidth="1"/>
  </cols>
  <sheetData>
    <row r="1" spans="1:6" x14ac:dyDescent="0.35">
      <c r="B1" s="72"/>
      <c r="C1" s="72"/>
      <c r="D1" s="72"/>
    </row>
    <row r="2" spans="1:6" x14ac:dyDescent="0.35">
      <c r="B2" s="72"/>
      <c r="C2" s="72"/>
      <c r="D2" s="72"/>
    </row>
    <row r="3" spans="1:6" ht="18.5" x14ac:dyDescent="0.45">
      <c r="B3" s="75" t="s">
        <v>91</v>
      </c>
      <c r="C3" s="75"/>
      <c r="D3" s="75"/>
      <c r="E3" s="75"/>
      <c r="F3" s="75"/>
    </row>
    <row r="4" spans="1:6" ht="18.5" x14ac:dyDescent="0.45">
      <c r="B4" s="12" t="s">
        <v>49</v>
      </c>
      <c r="C4" s="12" t="s">
        <v>50</v>
      </c>
      <c r="D4" s="12" t="s">
        <v>51</v>
      </c>
    </row>
    <row r="5" spans="1:6" ht="18.5" x14ac:dyDescent="0.45">
      <c r="A5" t="s">
        <v>92</v>
      </c>
      <c r="B5" s="14" t="s">
        <v>11</v>
      </c>
      <c r="C5" s="14" t="s">
        <v>12</v>
      </c>
      <c r="D5" s="37" t="s">
        <v>45</v>
      </c>
    </row>
    <row r="6" spans="1:6" ht="18.5" x14ac:dyDescent="0.45">
      <c r="A6" t="s">
        <v>92</v>
      </c>
      <c r="B6" s="14" t="s">
        <v>7</v>
      </c>
      <c r="C6" s="14" t="s">
        <v>8</v>
      </c>
      <c r="D6" s="37" t="s">
        <v>43</v>
      </c>
    </row>
    <row r="7" spans="1:6" ht="18.5" x14ac:dyDescent="0.45">
      <c r="A7" t="s">
        <v>93</v>
      </c>
      <c r="B7" s="14" t="s">
        <v>22</v>
      </c>
      <c r="C7" s="14" t="s">
        <v>23</v>
      </c>
      <c r="D7" s="37" t="s">
        <v>52</v>
      </c>
    </row>
    <row r="8" spans="1:6" ht="18.5" x14ac:dyDescent="0.45">
      <c r="A8" t="s">
        <v>93</v>
      </c>
      <c r="B8" s="52" t="s">
        <v>15</v>
      </c>
      <c r="C8" s="14" t="s">
        <v>16</v>
      </c>
      <c r="D8" s="37" t="s">
        <v>56</v>
      </c>
    </row>
    <row r="9" spans="1:6" ht="18.5" x14ac:dyDescent="0.45">
      <c r="A9" t="s">
        <v>93</v>
      </c>
      <c r="B9" s="14" t="s">
        <v>5</v>
      </c>
      <c r="C9" s="14" t="s">
        <v>6</v>
      </c>
      <c r="D9" s="37" t="s">
        <v>54</v>
      </c>
    </row>
    <row r="10" spans="1:6" ht="18.5" x14ac:dyDescent="0.45">
      <c r="A10" t="s">
        <v>93</v>
      </c>
      <c r="B10" s="14" t="s">
        <v>87</v>
      </c>
      <c r="C10" s="14" t="s">
        <v>17</v>
      </c>
      <c r="D10" s="37" t="s">
        <v>47</v>
      </c>
    </row>
    <row r="11" spans="1:6" ht="18.5" x14ac:dyDescent="0.45">
      <c r="B11" s="9"/>
      <c r="C11" s="9"/>
      <c r="D11" s="37"/>
    </row>
    <row r="12" spans="1:6" ht="18.5" x14ac:dyDescent="0.45">
      <c r="B12" s="73" t="s">
        <v>90</v>
      </c>
      <c r="C12" s="74"/>
      <c r="D12" s="74"/>
      <c r="E12" s="74"/>
    </row>
    <row r="13" spans="1:6" ht="18.5" x14ac:dyDescent="0.45">
      <c r="A13" t="s">
        <v>93</v>
      </c>
      <c r="B13" s="14" t="s">
        <v>32</v>
      </c>
      <c r="C13" s="14" t="s">
        <v>2</v>
      </c>
      <c r="D13" s="37" t="s">
        <v>46</v>
      </c>
    </row>
    <row r="14" spans="1:6" ht="18.5" x14ac:dyDescent="0.45">
      <c r="B14" s="14"/>
      <c r="C14" s="14"/>
      <c r="D14" s="37"/>
    </row>
    <row r="15" spans="1:6" ht="18.5" x14ac:dyDescent="0.45">
      <c r="B15" s="56"/>
      <c r="C15" s="9"/>
      <c r="D15" s="37"/>
    </row>
    <row r="16" spans="1:6" ht="18.5" x14ac:dyDescent="0.45">
      <c r="B16" s="76" t="s">
        <v>88</v>
      </c>
      <c r="C16" s="73"/>
      <c r="D16" s="73"/>
      <c r="E16" s="73"/>
      <c r="F16" s="73"/>
    </row>
    <row r="17" spans="1:9" ht="20.5" customHeight="1" x14ac:dyDescent="0.45">
      <c r="A17" t="s">
        <v>93</v>
      </c>
      <c r="B17" s="14" t="s">
        <v>3</v>
      </c>
      <c r="C17" s="14" t="s">
        <v>4</v>
      </c>
      <c r="D17" s="37" t="s">
        <v>55</v>
      </c>
    </row>
    <row r="18" spans="1:9" ht="18.5" x14ac:dyDescent="0.45">
      <c r="B18" s="9"/>
      <c r="C18" s="9"/>
    </row>
    <row r="19" spans="1:9" ht="18.5" x14ac:dyDescent="0.45">
      <c r="B19" s="75" t="s">
        <v>89</v>
      </c>
      <c r="C19" s="74"/>
      <c r="D19" s="74"/>
      <c r="E19" s="74"/>
      <c r="F19" s="74"/>
      <c r="G19" s="9"/>
      <c r="H19" s="9"/>
      <c r="I19" s="53"/>
    </row>
    <row r="20" spans="1:9" ht="18.5" x14ac:dyDescent="0.45">
      <c r="A20" t="s">
        <v>93</v>
      </c>
      <c r="B20" s="14" t="s">
        <v>31</v>
      </c>
      <c r="C20" s="14" t="s">
        <v>30</v>
      </c>
      <c r="D20" s="37" t="s">
        <v>53</v>
      </c>
    </row>
    <row r="21" spans="1:9" ht="18.5" x14ac:dyDescent="0.45">
      <c r="A21" t="s">
        <v>93</v>
      </c>
      <c r="B21" s="14" t="s">
        <v>20</v>
      </c>
      <c r="C21" s="14" t="s">
        <v>21</v>
      </c>
      <c r="D21" s="37" t="s">
        <v>48</v>
      </c>
      <c r="G21" s="9"/>
      <c r="H21" s="9"/>
      <c r="I21" s="53"/>
    </row>
    <row r="22" spans="1:9" ht="18.5" x14ac:dyDescent="0.45">
      <c r="A22" t="s">
        <v>93</v>
      </c>
      <c r="B22" s="52" t="s">
        <v>37</v>
      </c>
      <c r="C22" s="14" t="s">
        <v>38</v>
      </c>
      <c r="D22" s="37" t="s">
        <v>57</v>
      </c>
      <c r="G22" s="9"/>
      <c r="H22" s="9"/>
      <c r="I22" s="53"/>
    </row>
    <row r="23" spans="1:9" ht="18.5" x14ac:dyDescent="0.45">
      <c r="A23" t="s">
        <v>93</v>
      </c>
      <c r="B23" s="54" t="s">
        <v>58</v>
      </c>
      <c r="C23" s="55" t="s">
        <v>85</v>
      </c>
      <c r="D23" s="37" t="s">
        <v>86</v>
      </c>
      <c r="G23" s="9"/>
      <c r="H23" s="9"/>
      <c r="I23" s="53"/>
    </row>
    <row r="24" spans="1:9" ht="18.5" x14ac:dyDescent="0.45">
      <c r="A24" t="s">
        <v>92</v>
      </c>
      <c r="B24" s="14" t="s">
        <v>13</v>
      </c>
      <c r="C24" s="14" t="s">
        <v>14</v>
      </c>
      <c r="D24" s="37" t="s">
        <v>44</v>
      </c>
      <c r="G24" s="9"/>
      <c r="H24" s="9"/>
      <c r="I24" s="53"/>
    </row>
    <row r="25" spans="1:9" ht="18.5" x14ac:dyDescent="0.45">
      <c r="G25" s="9"/>
      <c r="H25" s="9"/>
      <c r="I25" s="53"/>
    </row>
    <row r="26" spans="1:9" ht="18.5" x14ac:dyDescent="0.45">
      <c r="G26" s="9"/>
      <c r="H26" s="9"/>
      <c r="I26" s="53"/>
    </row>
    <row r="27" spans="1:9" ht="18.5" x14ac:dyDescent="0.45">
      <c r="G27" s="9"/>
      <c r="H27" s="9"/>
      <c r="I27" s="53"/>
    </row>
    <row r="28" spans="1:9" ht="18.5" x14ac:dyDescent="0.45">
      <c r="G28" s="9"/>
      <c r="H28" s="9"/>
      <c r="I28" s="53"/>
    </row>
  </sheetData>
  <sortState xmlns:xlrd2="http://schemas.microsoft.com/office/spreadsheetml/2017/richdata2" ref="G5:J39">
    <sortCondition ref="H5:H39"/>
  </sortState>
  <mergeCells count="5">
    <mergeCell ref="B1:D2"/>
    <mergeCell ref="B12:E12"/>
    <mergeCell ref="B19:F19"/>
    <mergeCell ref="B16:F16"/>
    <mergeCell ref="B3:F3"/>
  </mergeCells>
  <hyperlinks>
    <hyperlink ref="D5" r:id="rId1" xr:uid="{9F91A4E9-64BB-1B44-ACB3-2E88584DAD23}"/>
    <hyperlink ref="D6" r:id="rId2" xr:uid="{2B2D909A-698F-3F42-8B12-A66B5A1944CE}"/>
    <hyperlink ref="D24" r:id="rId3" xr:uid="{C80DBFFF-39A0-674C-9FCE-7DC5331753A3}"/>
    <hyperlink ref="D21" r:id="rId4" xr:uid="{01F3577D-1C14-F44E-B385-7CB8C7047E18}"/>
    <hyperlink ref="D13" r:id="rId5" xr:uid="{ADBDC731-42CC-9A4D-90C2-E5B736884BB4}"/>
    <hyperlink ref="D7" r:id="rId6" xr:uid="{5B7C556B-B60B-2545-8FD8-44EB82B49B3B}"/>
    <hyperlink ref="D20" r:id="rId7" xr:uid="{11EF5E37-48C1-6A4D-81F6-95EFE5A21916}"/>
    <hyperlink ref="D9" r:id="rId8" xr:uid="{6D3CF054-E526-184A-B22A-03CB9DB29FE8}"/>
    <hyperlink ref="D17" r:id="rId9" xr:uid="{F3679CE5-2173-874F-AA3E-02C1632BB880}"/>
    <hyperlink ref="D8" r:id="rId10" xr:uid="{B2AAF4DE-1AB5-3A45-8EB9-25F09DF1AD34}"/>
    <hyperlink ref="D22" r:id="rId11" xr:uid="{F9720E46-AC5E-C84A-A493-CED6484EB076}"/>
    <hyperlink ref="D23" r:id="rId12" xr:uid="{180EF2D0-66FC-4E9B-A407-84FBA9B10C15}"/>
    <hyperlink ref="D10" r:id="rId13" xr:uid="{98A2E9D1-8B90-4390-AE7F-38E39895E146}"/>
  </hyperlinks>
  <pageMargins left="0.7" right="0.7" top="0.75" bottom="0.75" header="0.3" footer="0.3"/>
  <pageSetup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Ranking</vt:lpstr>
      <vt:lpstr>Contacts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Brent's Laptop 4-12</dc:creator>
  <cp:lastModifiedBy>Brenda Silva</cp:lastModifiedBy>
  <cp:lastPrinted>2025-02-07T16:58:27Z</cp:lastPrinted>
  <dcterms:created xsi:type="dcterms:W3CDTF">2022-02-14T17:06:59Z</dcterms:created>
  <dcterms:modified xsi:type="dcterms:W3CDTF">2025-03-09T15:45:08Z</dcterms:modified>
</cp:coreProperties>
</file>